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<sst xmlns="http://schemas.openxmlformats.org/spreadsheetml/2006/main" count="892" uniqueCount="128">
  <si>
    <t>€</t>
  </si>
  <si>
    <t>Skutočnosť</t>
  </si>
  <si>
    <t>Očakávaná skutočnosť</t>
  </si>
  <si>
    <t>Bežné výdavky</t>
  </si>
  <si>
    <t>Kapitálové výdavky</t>
  </si>
  <si>
    <t>Funkčná klasifikácia</t>
  </si>
  <si>
    <t>Ukazovateľ</t>
  </si>
  <si>
    <t>Rozpočet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</si>
  <si>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</si>
  <si>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</si>
  <si>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</si>
  <si>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</si>
  <si>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</si>
  <si>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</si>
  <si>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</si>
  <si>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</si>
  <si>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</si>
  <si>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</si>
  <si>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</si>
  <si>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</si>
  <si>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</si>
  <si>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</si>
  <si>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</si>
  <si>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</si>
  <si>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</si>
  <si>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</si>
  <si>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</si>
  <si>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Územný plán rozvoja obce</t>
  </si>
  <si>
    <t>Členstvo obce v samosprávnych orgánoch a združeniach</t>
  </si>
  <si>
    <t>Propagácia a prezentácia obce</t>
  </si>
  <si>
    <t>Voľby, referendá a sčítanie obyvateľov a domov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</si>
  <si>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</si>
  <si>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</si>
  <si>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</si>
  <si>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</si>
  <si>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</si>
  <si>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</si>
  <si>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</si>
  <si>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</si>
  <si>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</si>
  <si>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</si>
  <si>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</si>
  <si>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</si>
  <si>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</si>
  <si>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</si>
  <si>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</si>
  <si>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</si>
  <si>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</si>
  <si>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</si>
  <si>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</si>
  <si>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</si>
  <si>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</si>
  <si>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</si>
  <si>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</si>
  <si>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</si>
  <si>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</si>
  <si>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</si>
  <si>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</si>
  <si>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</si>
  <si>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</si>
  <si>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</si>
  <si>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Voľnočasové aktivity ZŠsMŠ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</si>
  <si>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</si>
  <si>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</si>
  <si>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</si>
  <si>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</si>
  <si>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</si>
  <si>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</si>
  <si>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</si>
  <si>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Verejná zeleň</t>
  </si>
  <si>
    <t>Výstavba vodovodu</t>
  </si>
  <si>
    <t>Elektrická energia - úpravy a rozšírenie</t>
  </si>
  <si>
    <t>PROGRAM 9: BEZPEČNOSŤ, PRÁVO A PORIADOK</t>
  </si>
  <si>
    <t>Bezpečnosť, právo a poriadok</t>
  </si>
  <si>
    <t>Požiarna ochrana</t>
  </si>
  <si>
    <t>Civilná ochrana</t>
  </si>
  <si>
    <t>Ochrana majetku obce a občanov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</si>
  <si>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</si>
  <si>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</si>
  <si>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</si>
  <si>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</si>
  <si>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</si>
  <si>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</si>
  <si>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</si>
  <si>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</si>
  <si>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</si>
  <si>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finančný príspevok pri narodení dieťaťa</t>
  </si>
  <si>
    <t>Rodinné prídavky</t>
  </si>
  <si>
    <t>Rozpočet - sumarizácia</t>
  </si>
  <si>
    <t>Rozpočet rok 2018</t>
  </si>
  <si>
    <t>Rozpočet rok 2019</t>
  </si>
  <si>
    <t>Index 19/18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</si>
  <si>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</si>
  <si>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</si>
  <si>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</si>
  <si>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</si>
  <si>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</si>
  <si>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</si>
  <si>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</si>
  <si>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</si>
  <si>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</si>
  <si>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</si>
  <si>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</si>
  <si>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</si>
  <si>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</si>
  <si>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</si>
  <si>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</si>
  <si>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</si>
  <si>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</si>
  <si>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</si>
  <si>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</si>
  <si>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2019</t>
  </si>
  <si>
    <t>Rozpočet 2020</t>
  </si>
  <si>
    <t>Rozpočet 2021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</si>
  <si>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</si>
  <si>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</si>
  <si>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</si>
  <si>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</si>
  <si>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</si>
  <si>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</si>
  <si>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</si>
  <si>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</si>
  <si>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</si>
  <si>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</si>
  <si>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2020</t>
  </si>
  <si>
    <t>Rozpočet rok 2021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</si>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</sst>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##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164" fontId="2" fillId="35" borderId="23" xfId="0" applyNumberFormat="1" applyFont="1" applyFill="1" applyBorder="1" applyAlignment="1">
      <alignment wrapText="1"/>
    </xf>
    <xf numFmtId="164" fontId="2" fillId="35" borderId="24" xfId="0" applyNumberFormat="1" applyFont="1" applyFill="1" applyBorder="1" applyAlignment="1">
      <alignment wrapText="1"/>
    </xf>
    <xf numFmtId="0" fontId="0" fillId="0" borderId="13" xfId="0" applyFill="1" applyBorder="1" applyAlignment="1">
      <alignment/>
    </xf>
    <xf numFmtId="164" fontId="2" fillId="35" borderId="25" xfId="0" applyNumberFormat="1" applyFont="1" applyFill="1" applyBorder="1" applyAlignment="1">
      <alignment/>
    </xf>
    <xf numFmtId="0" fontId="0" fillId="0" borderId="13" xfId="0" applyBorder="1" applyAlignment="1">
      <alignment/>
    </xf>
    <xf numFmtId="164" fontId="2" fillId="35" borderId="26" xfId="0" applyNumberFormat="1" applyFont="1" applyFill="1" applyBorder="1" applyAlignment="1">
      <alignment/>
    </xf>
    <xf numFmtId="164" fontId="2" fillId="35" borderId="27" xfId="0" applyNumberFormat="1" applyFont="1" applyFill="1" applyBorder="1" applyAlignment="1">
      <alignment/>
    </xf>
    <xf numFmtId="164" fontId="2" fillId="35" borderId="28" xfId="0" applyNumberFormat="1" applyFont="1" applyFill="1" applyBorder="1" applyAlignment="1">
      <alignment/>
    </xf>
    <xf numFmtId="0" fontId="2" fillId="36" borderId="22" xfId="0" applyFont="1" applyFill="1" applyBorder="1" applyAlignment="1">
      <alignment horizontal="center"/>
    </xf>
    <xf numFmtId="164" fontId="2" fillId="36" borderId="23" xfId="0" applyNumberFormat="1" applyFont="1" applyFill="1" applyBorder="1" applyAlignment="1">
      <alignment wrapText="1"/>
    </xf>
    <xf numFmtId="164" fontId="2" fillId="36" borderId="24" xfId="0" applyNumberFormat="1" applyFont="1" applyFill="1" applyBorder="1" applyAlignment="1">
      <alignment wrapText="1"/>
    </xf>
    <xf numFmtId="164" fontId="2" fillId="36" borderId="25" xfId="0" applyNumberFormat="1" applyFont="1" applyFill="1" applyBorder="1" applyAlignment="1">
      <alignment/>
    </xf>
    <xf numFmtId="164" fontId="2" fillId="36" borderId="26" xfId="0" applyNumberFormat="1" applyFont="1" applyFill="1" applyBorder="1" applyAlignment="1">
      <alignment/>
    </xf>
    <xf numFmtId="164" fontId="2" fillId="36" borderId="27" xfId="0" applyNumberFormat="1" applyFont="1" applyFill="1" applyBorder="1" applyAlignment="1">
      <alignment/>
    </xf>
    <xf numFmtId="164" fontId="2" fillId="36" borderId="28" xfId="0" applyNumberFormat="1" applyFont="1" applyFill="1" applyBorder="1" applyAlignment="1">
      <alignment/>
    </xf>
    <xf numFmtId="0" fontId="4" fillId="37" borderId="22" xfId="0" applyFont="1" applyFill="1" applyBorder="1" applyAlignment="1">
      <alignment horizontal="center"/>
    </xf>
    <xf numFmtId="164" fontId="4" fillId="37" borderId="22" xfId="0" applyNumberFormat="1" applyFont="1" applyFill="1" applyBorder="1" applyAlignment="1">
      <alignment wrapText="1"/>
    </xf>
    <xf numFmtId="164" fontId="4" fillId="37" borderId="29" xfId="0" applyNumberFormat="1" applyFont="1" applyFill="1" applyBorder="1" applyAlignment="1">
      <alignment wrapText="1"/>
    </xf>
    <xf numFmtId="164" fontId="4" fillId="37" borderId="25" xfId="0" applyNumberFormat="1" applyFont="1" applyFill="1" applyBorder="1" applyAlignment="1">
      <alignment/>
    </xf>
    <xf numFmtId="164" fontId="4" fillId="37" borderId="26" xfId="0" applyNumberFormat="1" applyFont="1" applyFill="1" applyBorder="1" applyAlignment="1">
      <alignment/>
    </xf>
    <xf numFmtId="164" fontId="4" fillId="37" borderId="27" xfId="0" applyNumberFormat="1" applyFont="1" applyFill="1" applyBorder="1" applyAlignment="1">
      <alignment/>
    </xf>
    <xf numFmtId="164" fontId="4" fillId="37" borderId="28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38" borderId="31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5" fillId="39" borderId="31" xfId="0" applyFont="1" applyFill="1" applyBorder="1" applyAlignment="1">
      <alignment horizontal="center"/>
    </xf>
    <xf numFmtId="0" fontId="2" fillId="39" borderId="32" xfId="0" applyFont="1" applyFill="1" applyBorder="1" applyAlignment="1">
      <alignment/>
    </xf>
    <xf numFmtId="0" fontId="2" fillId="39" borderId="32" xfId="0" applyFont="1" applyFill="1" applyBorder="1" applyAlignment="1">
      <alignment horizontal="right"/>
    </xf>
    <xf numFmtId="0" fontId="2" fillId="39" borderId="33" xfId="0" applyFont="1" applyFill="1" applyBorder="1" applyAlignment="1">
      <alignment horizontal="right"/>
    </xf>
    <xf numFmtId="0" fontId="2" fillId="39" borderId="34" xfId="0" applyFont="1" applyFill="1" applyBorder="1" applyAlignment="1">
      <alignment horizontal="right"/>
    </xf>
    <xf numFmtId="0" fontId="5" fillId="39" borderId="35" xfId="0" applyFont="1" applyFill="1" applyBorder="1" applyAlignment="1">
      <alignment horizontal="center"/>
    </xf>
    <xf numFmtId="0" fontId="2" fillId="39" borderId="36" xfId="0" applyFont="1" applyFill="1" applyBorder="1" applyAlignment="1">
      <alignment/>
    </xf>
    <xf numFmtId="0" fontId="2" fillId="39" borderId="37" xfId="0" applyFont="1" applyFill="1" applyBorder="1" applyAlignment="1">
      <alignment horizontal="right"/>
    </xf>
    <xf numFmtId="0" fontId="2" fillId="39" borderId="36" xfId="0" applyFont="1" applyFill="1" applyBorder="1" applyAlignment="1">
      <alignment horizontal="right"/>
    </xf>
    <xf numFmtId="0" fontId="2" fillId="39" borderId="38" xfId="0" applyFont="1" applyFill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39" borderId="39" xfId="0" applyFont="1" applyFill="1" applyBorder="1" applyAlignment="1">
      <alignment horizontal="center"/>
    </xf>
    <xf numFmtId="0" fontId="2" fillId="39" borderId="40" xfId="0" applyFont="1" applyFill="1" applyBorder="1" applyAlignment="1">
      <alignment/>
    </xf>
    <xf numFmtId="0" fontId="2" fillId="39" borderId="40" xfId="0" applyFont="1" applyFill="1" applyBorder="1" applyAlignment="1">
      <alignment horizontal="right"/>
    </xf>
    <xf numFmtId="0" fontId="2" fillId="39" borderId="41" xfId="0" applyFont="1" applyFill="1" applyBorder="1" applyAlignment="1">
      <alignment horizontal="right"/>
    </xf>
    <xf numFmtId="0" fontId="2" fillId="39" borderId="42" xfId="0" applyFont="1" applyFill="1" applyBorder="1" applyAlignment="1">
      <alignment horizontal="right"/>
    </xf>
    <xf numFmtId="0" fontId="6" fillId="39" borderId="43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44" xfId="0" applyFont="1" applyFill="1" applyBorder="1" applyAlignment="1">
      <alignment/>
    </xf>
    <xf numFmtId="0" fontId="2" fillId="40" borderId="36" xfId="0" applyFont="1" applyFill="1" applyBorder="1" applyAlignment="1">
      <alignment/>
    </xf>
    <xf numFmtId="0" fontId="2" fillId="40" borderId="38" xfId="0" applyFont="1" applyFill="1" applyBorder="1" applyAlignment="1">
      <alignment/>
    </xf>
    <xf numFmtId="0" fontId="2" fillId="39" borderId="44" xfId="0" applyFont="1" applyFill="1" applyBorder="1" applyAlignment="1">
      <alignment/>
    </xf>
    <xf numFmtId="0" fontId="2" fillId="39" borderId="38" xfId="0" applyFont="1" applyFill="1" applyBorder="1" applyAlignment="1">
      <alignment/>
    </xf>
    <xf numFmtId="0" fontId="4" fillId="41" borderId="37" xfId="0" applyFont="1" applyFill="1" applyBorder="1" applyAlignment="1">
      <alignment horizontal="center"/>
    </xf>
    <xf numFmtId="0" fontId="4" fillId="41" borderId="44" xfId="0" applyFont="1" applyFill="1" applyBorder="1" applyAlignment="1">
      <alignment/>
    </xf>
    <xf numFmtId="0" fontId="4" fillId="41" borderId="36" xfId="0" applyFont="1" applyFill="1" applyBorder="1" applyAlignment="1">
      <alignment/>
    </xf>
    <xf numFmtId="0" fontId="4" fillId="41" borderId="38" xfId="0" applyFont="1" applyFill="1" applyBorder="1" applyAlignment="1">
      <alignment/>
    </xf>
    <xf numFmtId="0" fontId="2" fillId="39" borderId="31" xfId="0" applyFont="1" applyFill="1" applyBorder="1" applyAlignment="1">
      <alignment horizontal="right"/>
    </xf>
    <xf numFmtId="0" fontId="2" fillId="39" borderId="45" xfId="0" applyFont="1" applyFill="1" applyBorder="1" applyAlignment="1">
      <alignment horizontal="right"/>
    </xf>
    <xf numFmtId="0" fontId="2" fillId="39" borderId="35" xfId="0" applyFont="1" applyFill="1" applyBorder="1" applyAlignment="1">
      <alignment horizontal="right"/>
    </xf>
    <xf numFmtId="0" fontId="2" fillId="39" borderId="46" xfId="0" applyFont="1" applyFill="1" applyBorder="1" applyAlignment="1">
      <alignment horizontal="right"/>
    </xf>
    <xf numFmtId="0" fontId="2" fillId="39" borderId="47" xfId="0" applyFont="1" applyFill="1" applyBorder="1" applyAlignment="1">
      <alignment horizontal="right"/>
    </xf>
    <xf numFmtId="0" fontId="8" fillId="0" borderId="35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2" fillId="39" borderId="39" xfId="0" applyFont="1" applyFill="1" applyBorder="1" applyAlignment="1">
      <alignment/>
    </xf>
    <xf numFmtId="0" fontId="2" fillId="36" borderId="24" xfId="0" applyFont="1" applyFill="1" applyBorder="1" applyAlignment="1">
      <alignment wrapText="1"/>
    </xf>
    <xf numFmtId="0" fontId="5" fillId="34" borderId="48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wrapText="1"/>
    </xf>
    <xf numFmtId="0" fontId="2" fillId="34" borderId="49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wrapText="1"/>
    </xf>
    <xf numFmtId="0" fontId="7" fillId="38" borderId="54" xfId="0" applyFont="1" applyFill="1" applyBorder="1" applyAlignment="1">
      <alignment horizontal="left" vertical="top"/>
    </xf>
    <xf numFmtId="0" fontId="7" fillId="38" borderId="31" xfId="0" applyFont="1" applyFill="1" applyBorder="1" applyAlignment="1">
      <alignment horizontal="left" vertical="top"/>
    </xf>
    <xf numFmtId="0" fontId="4" fillId="38" borderId="54" xfId="0" applyFont="1" applyFill="1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2" fillId="40" borderId="37" xfId="0" applyFont="1" applyFill="1" applyBorder="1" applyAlignment="1">
      <alignment wrapText="1"/>
    </xf>
    <xf numFmtId="0" fontId="2" fillId="40" borderId="36" xfId="0" applyFont="1" applyFill="1" applyBorder="1" applyAlignment="1">
      <alignment wrapText="1"/>
    </xf>
    <xf numFmtId="0" fontId="2" fillId="39" borderId="37" xfId="0" applyFont="1" applyFill="1" applyBorder="1" applyAlignment="1">
      <alignment wrapText="1"/>
    </xf>
    <xf numFmtId="0" fontId="2" fillId="39" borderId="36" xfId="0" applyFont="1" applyFill="1" applyBorder="1" applyAlignment="1">
      <alignment wrapText="1"/>
    </xf>
    <xf numFmtId="0" fontId="4" fillId="39" borderId="54" xfId="0" applyFont="1" applyFill="1" applyBorder="1" applyAlignment="1">
      <alignment horizontal="center" vertical="center"/>
    </xf>
    <xf numFmtId="0" fontId="4" fillId="39" borderId="31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42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4" fillId="41" borderId="37" xfId="0" applyFont="1" applyFill="1" applyBorder="1" applyAlignment="1">
      <alignment wrapText="1"/>
    </xf>
    <xf numFmtId="0" fontId="4" fillId="41" borderId="36" xfId="0" applyFont="1" applyFill="1" applyBorder="1" applyAlignment="1">
      <alignment wrapText="1"/>
    </xf>
    <xf numFmtId="0" fontId="7" fillId="38" borderId="54" xfId="0" applyFont="1" applyFill="1" applyBorder="1" applyAlignment="1">
      <alignment horizontal="left" vertical="center"/>
    </xf>
    <xf numFmtId="0" fontId="7" fillId="38" borderId="31" xfId="0" applyFont="1" applyFill="1" applyBorder="1" applyAlignment="1">
      <alignment horizontal="left" vertical="center"/>
    </xf>
    <xf numFmtId="0" fontId="4" fillId="38" borderId="54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10.00390625" style="0" customWidth="1"/>
    <col min="9" max="9" width="8.7109375" style="0" customWidth="1"/>
    <col min="10" max="10" width="10.00390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3" width="0" style="0" hidden="1" customWidth="1"/>
    <col min="24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127</v>
      </c>
    </row>
    <row r="2" ht="15.75">
      <c r="B2" s="1" t="s">
        <v>24</v>
      </c>
    </row>
    <row r="4" spans="2:32" ht="12.75">
      <c r="B4" s="99"/>
      <c r="C4" s="99"/>
      <c r="D4" s="99"/>
      <c r="E4" s="99"/>
      <c r="F4" s="9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99"/>
      <c r="C5" s="99"/>
      <c r="D5" s="99"/>
      <c r="E5" s="99"/>
      <c r="F5" s="99"/>
      <c r="G5" s="9" t="s">
        <v>1</v>
      </c>
      <c r="H5" s="10" t="s">
        <v>1</v>
      </c>
      <c r="I5" s="10"/>
      <c r="J5" s="11" t="s">
        <v>2</v>
      </c>
      <c r="K5" s="12"/>
      <c r="L5" s="100" t="s">
        <v>3</v>
      </c>
      <c r="M5" s="100"/>
      <c r="N5" s="100"/>
      <c r="O5" s="100"/>
      <c r="P5" s="100"/>
      <c r="Q5" s="100"/>
      <c r="R5" s="12"/>
      <c r="S5" s="100" t="s">
        <v>4</v>
      </c>
      <c r="T5" s="100"/>
      <c r="U5" s="100"/>
      <c r="V5" s="100"/>
      <c r="W5" s="100"/>
      <c r="X5" s="100"/>
      <c r="Y5" s="100"/>
      <c r="Z5" s="100"/>
      <c r="AA5" s="100"/>
      <c r="AB5" s="100"/>
      <c r="AC5" s="13"/>
      <c r="AD5" s="14"/>
      <c r="AE5" s="15"/>
      <c r="AF5" s="16"/>
    </row>
    <row r="6" spans="2:32" ht="12.75">
      <c r="B6" s="101"/>
      <c r="C6" s="102"/>
      <c r="D6" s="102" t="s">
        <v>5</v>
      </c>
      <c r="E6" s="103"/>
      <c r="F6" s="10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0"/>
      <c r="M6" s="100"/>
      <c r="N6" s="100"/>
      <c r="O6" s="100"/>
      <c r="P6" s="100"/>
      <c r="Q6" s="100"/>
      <c r="R6" s="12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3"/>
      <c r="AD6" s="14" t="s">
        <v>7</v>
      </c>
      <c r="AE6" s="15" t="s">
        <v>7</v>
      </c>
      <c r="AF6" s="16" t="s">
        <v>7</v>
      </c>
    </row>
    <row r="7" spans="2:32" ht="12.75">
      <c r="B7" s="101"/>
      <c r="C7" s="102"/>
      <c r="D7" s="102"/>
      <c r="E7" s="103"/>
      <c r="F7" s="10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97" t="s">
        <v>9</v>
      </c>
      <c r="M7" s="97" t="s">
        <v>11</v>
      </c>
      <c r="N7" s="97" t="s">
        <v>12</v>
      </c>
      <c r="O7" s="97" t="s">
        <v>13</v>
      </c>
      <c r="P7" s="97" t="s">
        <v>14</v>
      </c>
      <c r="Q7" s="97" t="s">
        <v>15</v>
      </c>
      <c r="R7" s="12"/>
      <c r="S7" s="97" t="s">
        <v>10</v>
      </c>
      <c r="T7" s="97" t="s">
        <v>16</v>
      </c>
      <c r="U7" s="97" t="s">
        <v>17</v>
      </c>
      <c r="V7" s="97" t="s">
        <v>18</v>
      </c>
      <c r="W7" s="97" t="s">
        <v>19</v>
      </c>
      <c r="X7" s="97" t="s">
        <v>20</v>
      </c>
      <c r="Y7" s="97" t="s">
        <v>21</v>
      </c>
      <c r="Z7" s="97" t="s">
        <v>22</v>
      </c>
      <c r="AA7" s="97" t="s">
        <v>23</v>
      </c>
      <c r="AB7" s="9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1"/>
      <c r="C8" s="102"/>
      <c r="D8" s="102"/>
      <c r="E8" s="103"/>
      <c r="F8" s="104"/>
      <c r="G8" s="17">
        <v>2016</v>
      </c>
      <c r="H8" s="18">
        <v>2017</v>
      </c>
      <c r="I8" s="18">
        <v>2018</v>
      </c>
      <c r="J8" s="19">
        <v>2018</v>
      </c>
      <c r="K8" s="12"/>
      <c r="L8" s="97"/>
      <c r="M8" s="97"/>
      <c r="N8" s="97"/>
      <c r="O8" s="97"/>
      <c r="P8" s="97"/>
      <c r="Q8" s="97"/>
      <c r="R8" s="12"/>
      <c r="S8" s="97"/>
      <c r="T8" s="97"/>
      <c r="U8" s="97"/>
      <c r="V8" s="97"/>
      <c r="W8" s="97"/>
      <c r="X8" s="97"/>
      <c r="Y8" s="97"/>
      <c r="Z8" s="97"/>
      <c r="AA8" s="97"/>
      <c r="AB8" s="97"/>
      <c r="AC8" s="13"/>
      <c r="AD8" s="20">
        <v>2019</v>
      </c>
      <c r="AE8" s="21">
        <v>2020</v>
      </c>
      <c r="AF8" s="22">
        <v>2021</v>
      </c>
    </row>
    <row r="9" spans="2:32" ht="12.75">
      <c r="B9" s="23">
        <v>1</v>
      </c>
      <c r="C9" s="24">
        <v>1</v>
      </c>
      <c r="D9" s="98" t="s">
        <v>25</v>
      </c>
      <c r="E9" s="98"/>
      <c r="F9" s="98"/>
      <c r="G9" s="25">
        <v>171767</v>
      </c>
      <c r="H9" s="25">
        <v>193526</v>
      </c>
      <c r="I9" s="25">
        <v>294298</v>
      </c>
      <c r="J9" s="26">
        <v>318077</v>
      </c>
      <c r="K9" s="27"/>
      <c r="L9" s="28">
        <v>139856</v>
      </c>
      <c r="M9" s="28">
        <v>54760</v>
      </c>
      <c r="N9" s="28">
        <v>101490</v>
      </c>
      <c r="O9" s="28">
        <v>12500</v>
      </c>
      <c r="P9" s="28"/>
      <c r="Q9" s="28">
        <f aca="true" t="shared" si="0" ref="Q9:Q14">SUM(L9:P9)</f>
        <v>308606</v>
      </c>
      <c r="R9" s="27"/>
      <c r="S9" s="28"/>
      <c r="T9" s="28"/>
      <c r="U9" s="28"/>
      <c r="V9" s="28"/>
      <c r="W9" s="28"/>
      <c r="X9" s="28">
        <v>31904</v>
      </c>
      <c r="Y9" s="28"/>
      <c r="Z9" s="28"/>
      <c r="AA9" s="28"/>
      <c r="AB9" s="28">
        <f aca="true" t="shared" si="1" ref="AB9:AB14">SUM(S9:AA9)</f>
        <v>31904</v>
      </c>
      <c r="AC9" s="29"/>
      <c r="AD9" s="30">
        <f aca="true" t="shared" si="2" ref="AD9:AD14">Q9+AB9</f>
        <v>340510</v>
      </c>
      <c r="AE9" s="31">
        <v>303103</v>
      </c>
      <c r="AF9" s="32">
        <v>303103</v>
      </c>
    </row>
    <row r="10" spans="2:32" ht="12.75">
      <c r="B10" s="23">
        <v>2</v>
      </c>
      <c r="C10" s="33">
        <v>1</v>
      </c>
      <c r="D10" s="96" t="s">
        <v>26</v>
      </c>
      <c r="E10" s="96"/>
      <c r="F10" s="96"/>
      <c r="G10" s="34">
        <v>165586</v>
      </c>
      <c r="H10" s="34">
        <v>185528</v>
      </c>
      <c r="I10" s="34">
        <v>285298</v>
      </c>
      <c r="J10" s="35">
        <v>310068</v>
      </c>
      <c r="K10" s="27"/>
      <c r="L10" s="36">
        <v>139856</v>
      </c>
      <c r="M10" s="36">
        <v>54760</v>
      </c>
      <c r="N10" s="36">
        <v>97990</v>
      </c>
      <c r="O10" s="36">
        <v>7000</v>
      </c>
      <c r="P10" s="36"/>
      <c r="Q10" s="36">
        <f t="shared" si="0"/>
        <v>299606</v>
      </c>
      <c r="R10" s="27"/>
      <c r="S10" s="36"/>
      <c r="T10" s="36"/>
      <c r="U10" s="36"/>
      <c r="V10" s="36"/>
      <c r="W10" s="36"/>
      <c r="X10" s="36">
        <v>31904</v>
      </c>
      <c r="Y10" s="36"/>
      <c r="Z10" s="36"/>
      <c r="AA10" s="36"/>
      <c r="AB10" s="36">
        <f t="shared" si="1"/>
        <v>31904</v>
      </c>
      <c r="AC10" s="29"/>
      <c r="AD10" s="37">
        <f t="shared" si="2"/>
        <v>331510</v>
      </c>
      <c r="AE10" s="38">
        <v>294603</v>
      </c>
      <c r="AF10" s="39">
        <v>294603</v>
      </c>
    </row>
    <row r="11" spans="2:32" ht="12.75">
      <c r="B11" s="23">
        <v>3</v>
      </c>
      <c r="C11" s="33">
        <v>2</v>
      </c>
      <c r="D11" s="96" t="s">
        <v>27</v>
      </c>
      <c r="E11" s="96"/>
      <c r="F11" s="96"/>
      <c r="G11" s="34">
        <v>1296</v>
      </c>
      <c r="H11" s="34">
        <v>120</v>
      </c>
      <c r="I11" s="34"/>
      <c r="J11" s="35"/>
      <c r="K11" s="27"/>
      <c r="L11" s="36"/>
      <c r="M11" s="36"/>
      <c r="N11" s="36"/>
      <c r="O11" s="36"/>
      <c r="P11" s="36"/>
      <c r="Q11" s="36">
        <f t="shared" si="0"/>
        <v>0</v>
      </c>
      <c r="R11" s="27"/>
      <c r="S11" s="36"/>
      <c r="T11" s="36"/>
      <c r="U11" s="36"/>
      <c r="V11" s="36"/>
      <c r="W11" s="36"/>
      <c r="X11" s="36"/>
      <c r="Y11" s="36"/>
      <c r="Z11" s="36"/>
      <c r="AA11" s="36"/>
      <c r="AB11" s="36">
        <f t="shared" si="1"/>
        <v>0</v>
      </c>
      <c r="AC11" s="29"/>
      <c r="AD11" s="37">
        <f t="shared" si="2"/>
        <v>0</v>
      </c>
      <c r="AE11" s="38"/>
      <c r="AF11" s="39"/>
    </row>
    <row r="12" spans="2:32" ht="12.75">
      <c r="B12" s="23">
        <v>4</v>
      </c>
      <c r="C12" s="33">
        <v>3</v>
      </c>
      <c r="D12" s="96" t="s">
        <v>28</v>
      </c>
      <c r="E12" s="96"/>
      <c r="F12" s="96"/>
      <c r="G12" s="34">
        <v>2086</v>
      </c>
      <c r="H12" s="34">
        <v>2536</v>
      </c>
      <c r="I12" s="34">
        <v>5000</v>
      </c>
      <c r="J12" s="35">
        <v>5000</v>
      </c>
      <c r="K12" s="27"/>
      <c r="L12" s="36"/>
      <c r="M12" s="36"/>
      <c r="N12" s="36"/>
      <c r="O12" s="36">
        <v>5500</v>
      </c>
      <c r="P12" s="36"/>
      <c r="Q12" s="36">
        <f t="shared" si="0"/>
        <v>5500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5500</v>
      </c>
      <c r="AE12" s="38">
        <v>5000</v>
      </c>
      <c r="AF12" s="39">
        <v>5000</v>
      </c>
    </row>
    <row r="13" spans="2:32" ht="12.75">
      <c r="B13" s="23">
        <v>5</v>
      </c>
      <c r="C13" s="33">
        <v>4</v>
      </c>
      <c r="D13" s="96" t="s">
        <v>29</v>
      </c>
      <c r="E13" s="96"/>
      <c r="F13" s="96"/>
      <c r="G13" s="34">
        <v>1919</v>
      </c>
      <c r="H13" s="34">
        <v>4657</v>
      </c>
      <c r="I13" s="34">
        <v>4000</v>
      </c>
      <c r="J13" s="35">
        <v>3000</v>
      </c>
      <c r="K13" s="27"/>
      <c r="L13" s="36"/>
      <c r="M13" s="36"/>
      <c r="N13" s="36">
        <v>3500</v>
      </c>
      <c r="O13" s="36"/>
      <c r="P13" s="36"/>
      <c r="Q13" s="36">
        <f t="shared" si="0"/>
        <v>3500</v>
      </c>
      <c r="R13" s="27"/>
      <c r="S13" s="36"/>
      <c r="T13" s="36"/>
      <c r="U13" s="36"/>
      <c r="V13" s="36"/>
      <c r="W13" s="36"/>
      <c r="X13" s="36"/>
      <c r="Y13" s="36"/>
      <c r="Z13" s="36"/>
      <c r="AA13" s="36"/>
      <c r="AB13" s="36">
        <f t="shared" si="1"/>
        <v>0</v>
      </c>
      <c r="AC13" s="29"/>
      <c r="AD13" s="37">
        <f t="shared" si="2"/>
        <v>3500</v>
      </c>
      <c r="AE13" s="38">
        <v>3500</v>
      </c>
      <c r="AF13" s="39">
        <v>3500</v>
      </c>
    </row>
    <row r="14" spans="2:32" ht="12.75">
      <c r="B14" s="23">
        <v>6</v>
      </c>
      <c r="C14" s="33">
        <v>5</v>
      </c>
      <c r="D14" s="96" t="s">
        <v>30</v>
      </c>
      <c r="E14" s="96"/>
      <c r="F14" s="96"/>
      <c r="G14" s="34">
        <v>880</v>
      </c>
      <c r="H14" s="34">
        <v>685</v>
      </c>
      <c r="I14" s="34"/>
      <c r="J14" s="35">
        <v>9</v>
      </c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0</v>
      </c>
      <c r="AE14" s="38"/>
      <c r="AF14" s="39"/>
    </row>
    <row r="15" spans="2:32" ht="12.75">
      <c r="B15" s="47"/>
      <c r="C15" s="47"/>
      <c r="D15" s="47"/>
      <c r="E15" s="47"/>
      <c r="F15" s="47"/>
      <c r="G15" s="47"/>
      <c r="H15" s="47"/>
      <c r="I15" s="47"/>
      <c r="J15" s="47"/>
      <c r="K15" s="3"/>
      <c r="L15" s="47"/>
      <c r="M15" s="47"/>
      <c r="N15" s="47"/>
      <c r="O15" s="47"/>
      <c r="P15" s="47"/>
      <c r="Q15" s="47"/>
      <c r="R15" s="3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2"/>
      <c r="AD15" s="47"/>
      <c r="AE15" s="47"/>
      <c r="AF15" s="47"/>
    </row>
  </sheetData>
  <sheetProtection/>
  <mergeCells count="30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D13:F13"/>
    <mergeCell ref="D14:F14"/>
    <mergeCell ref="AA7:AA8"/>
    <mergeCell ref="AB7:AB8"/>
    <mergeCell ref="D9:F9"/>
    <mergeCell ref="D10:F10"/>
    <mergeCell ref="D11:F11"/>
    <mergeCell ref="D12:F12"/>
    <mergeCell ref="U7:U8"/>
    <mergeCell ref="V7:V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8515625" style="0" customWidth="1"/>
    <col min="9" max="9" width="8.7109375" style="0" customWidth="1"/>
    <col min="10" max="10" width="9.710937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281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127</v>
      </c>
    </row>
    <row r="2" ht="15.75">
      <c r="B2" s="1" t="s">
        <v>77</v>
      </c>
    </row>
    <row r="4" spans="2:32" ht="12.75">
      <c r="B4" s="99"/>
      <c r="C4" s="99"/>
      <c r="D4" s="99"/>
      <c r="E4" s="99"/>
      <c r="F4" s="9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99"/>
      <c r="C5" s="99"/>
      <c r="D5" s="99"/>
      <c r="E5" s="99"/>
      <c r="F5" s="99"/>
      <c r="G5" s="9" t="s">
        <v>1</v>
      </c>
      <c r="H5" s="10" t="s">
        <v>1</v>
      </c>
      <c r="I5" s="10"/>
      <c r="J5" s="11" t="s">
        <v>2</v>
      </c>
      <c r="K5" s="12"/>
      <c r="L5" s="100" t="s">
        <v>3</v>
      </c>
      <c r="M5" s="100"/>
      <c r="N5" s="100"/>
      <c r="O5" s="100"/>
      <c r="P5" s="100"/>
      <c r="Q5" s="100"/>
      <c r="R5" s="12"/>
      <c r="S5" s="100" t="s">
        <v>4</v>
      </c>
      <c r="T5" s="100"/>
      <c r="U5" s="100"/>
      <c r="V5" s="100"/>
      <c r="W5" s="100"/>
      <c r="X5" s="100"/>
      <c r="Y5" s="100"/>
      <c r="Z5" s="100"/>
      <c r="AA5" s="100"/>
      <c r="AB5" s="100"/>
      <c r="AC5" s="13"/>
      <c r="AD5" s="14"/>
      <c r="AE5" s="15"/>
      <c r="AF5" s="16"/>
    </row>
    <row r="6" spans="2:32" ht="12.75">
      <c r="B6" s="101"/>
      <c r="C6" s="102"/>
      <c r="D6" s="102" t="s">
        <v>5</v>
      </c>
      <c r="E6" s="103"/>
      <c r="F6" s="10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0"/>
      <c r="M6" s="100"/>
      <c r="N6" s="100"/>
      <c r="O6" s="100"/>
      <c r="P6" s="100"/>
      <c r="Q6" s="100"/>
      <c r="R6" s="12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3"/>
      <c r="AD6" s="14" t="s">
        <v>7</v>
      </c>
      <c r="AE6" s="15" t="s">
        <v>7</v>
      </c>
      <c r="AF6" s="16" t="s">
        <v>7</v>
      </c>
    </row>
    <row r="7" spans="2:32" ht="12.75">
      <c r="B7" s="101"/>
      <c r="C7" s="102"/>
      <c r="D7" s="102"/>
      <c r="E7" s="103"/>
      <c r="F7" s="10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97" t="s">
        <v>9</v>
      </c>
      <c r="M7" s="97" t="s">
        <v>11</v>
      </c>
      <c r="N7" s="97" t="s">
        <v>12</v>
      </c>
      <c r="O7" s="97" t="s">
        <v>13</v>
      </c>
      <c r="P7" s="97" t="s">
        <v>14</v>
      </c>
      <c r="Q7" s="97" t="s">
        <v>15</v>
      </c>
      <c r="R7" s="12"/>
      <c r="S7" s="97" t="s">
        <v>10</v>
      </c>
      <c r="T7" s="97" t="s">
        <v>16</v>
      </c>
      <c r="U7" s="97" t="s">
        <v>17</v>
      </c>
      <c r="V7" s="97" t="s">
        <v>18</v>
      </c>
      <c r="W7" s="97" t="s">
        <v>19</v>
      </c>
      <c r="X7" s="97" t="s">
        <v>20</v>
      </c>
      <c r="Y7" s="97" t="s">
        <v>21</v>
      </c>
      <c r="Z7" s="97" t="s">
        <v>22</v>
      </c>
      <c r="AA7" s="97" t="s">
        <v>23</v>
      </c>
      <c r="AB7" s="9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1"/>
      <c r="C8" s="102"/>
      <c r="D8" s="102"/>
      <c r="E8" s="103"/>
      <c r="F8" s="104"/>
      <c r="G8" s="17">
        <v>2016</v>
      </c>
      <c r="H8" s="18">
        <v>2017</v>
      </c>
      <c r="I8" s="18">
        <v>2018</v>
      </c>
      <c r="J8" s="19">
        <v>2018</v>
      </c>
      <c r="K8" s="12"/>
      <c r="L8" s="97"/>
      <c r="M8" s="97"/>
      <c r="N8" s="97"/>
      <c r="O8" s="97"/>
      <c r="P8" s="97"/>
      <c r="Q8" s="97"/>
      <c r="R8" s="12"/>
      <c r="S8" s="97"/>
      <c r="T8" s="97"/>
      <c r="U8" s="97"/>
      <c r="V8" s="97"/>
      <c r="W8" s="97"/>
      <c r="X8" s="97"/>
      <c r="Y8" s="97"/>
      <c r="Z8" s="97"/>
      <c r="AA8" s="97"/>
      <c r="AB8" s="97"/>
      <c r="AC8" s="13"/>
      <c r="AD8" s="20">
        <v>2019</v>
      </c>
      <c r="AE8" s="21">
        <v>2020</v>
      </c>
      <c r="AF8" s="22">
        <v>2021</v>
      </c>
    </row>
    <row r="9" spans="2:32" ht="12.75">
      <c r="B9" s="23">
        <v>1</v>
      </c>
      <c r="C9" s="24">
        <v>10</v>
      </c>
      <c r="D9" s="98" t="s">
        <v>78</v>
      </c>
      <c r="E9" s="98"/>
      <c r="F9" s="98"/>
      <c r="G9" s="25">
        <v>23752</v>
      </c>
      <c r="H9" s="25">
        <v>18316</v>
      </c>
      <c r="I9" s="25">
        <v>25955</v>
      </c>
      <c r="J9" s="26">
        <v>25955</v>
      </c>
      <c r="K9" s="27"/>
      <c r="L9" s="28">
        <v>10000</v>
      </c>
      <c r="M9" s="28">
        <v>3720</v>
      </c>
      <c r="N9" s="28">
        <v>3880</v>
      </c>
      <c r="O9" s="28">
        <v>4000</v>
      </c>
      <c r="P9" s="28"/>
      <c r="Q9" s="28">
        <f aca="true" t="shared" si="0" ref="Q9:Q18">SUM(L9:P9)</f>
        <v>21600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8">SUM(S9:AA9)</f>
        <v>0</v>
      </c>
      <c r="AC9" s="29"/>
      <c r="AD9" s="30">
        <f aca="true" t="shared" si="2" ref="AD9:AD18">Q9+AB9</f>
        <v>21600</v>
      </c>
      <c r="AE9" s="31">
        <v>21600</v>
      </c>
      <c r="AF9" s="32">
        <v>21600</v>
      </c>
    </row>
    <row r="10" spans="2:32" ht="12.75">
      <c r="B10" s="23">
        <v>2</v>
      </c>
      <c r="C10" s="33">
        <v>1</v>
      </c>
      <c r="D10" s="96" t="s">
        <v>79</v>
      </c>
      <c r="E10" s="96"/>
      <c r="F10" s="96"/>
      <c r="G10" s="34">
        <v>11197</v>
      </c>
      <c r="H10" s="34">
        <v>13603</v>
      </c>
      <c r="I10" s="34">
        <v>19475</v>
      </c>
      <c r="J10" s="35">
        <v>19475</v>
      </c>
      <c r="K10" s="27"/>
      <c r="L10" s="36">
        <v>10000</v>
      </c>
      <c r="M10" s="36">
        <v>3720</v>
      </c>
      <c r="N10" s="36">
        <v>1250</v>
      </c>
      <c r="O10" s="36"/>
      <c r="P10" s="36"/>
      <c r="Q10" s="36">
        <f t="shared" si="0"/>
        <v>14970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14970</v>
      </c>
      <c r="AE10" s="38">
        <v>14970</v>
      </c>
      <c r="AF10" s="39">
        <v>14970</v>
      </c>
    </row>
    <row r="11" spans="2:32" ht="12.75">
      <c r="B11" s="23">
        <v>3</v>
      </c>
      <c r="C11" s="33">
        <v>2</v>
      </c>
      <c r="D11" s="96" t="s">
        <v>80</v>
      </c>
      <c r="E11" s="96"/>
      <c r="F11" s="96"/>
      <c r="G11" s="34">
        <v>1012</v>
      </c>
      <c r="H11" s="34">
        <v>1161</v>
      </c>
      <c r="I11" s="34">
        <v>1500</v>
      </c>
      <c r="J11" s="35">
        <v>1500</v>
      </c>
      <c r="K11" s="27"/>
      <c r="L11" s="36"/>
      <c r="M11" s="36"/>
      <c r="N11" s="36">
        <v>1500</v>
      </c>
      <c r="O11" s="36"/>
      <c r="P11" s="36"/>
      <c r="Q11" s="36">
        <f t="shared" si="0"/>
        <v>1500</v>
      </c>
      <c r="R11" s="27"/>
      <c r="S11" s="36"/>
      <c r="T11" s="36"/>
      <c r="U11" s="36"/>
      <c r="V11" s="36"/>
      <c r="W11" s="36"/>
      <c r="X11" s="36"/>
      <c r="Y11" s="36"/>
      <c r="Z11" s="36"/>
      <c r="AA11" s="36"/>
      <c r="AB11" s="36">
        <f t="shared" si="1"/>
        <v>0</v>
      </c>
      <c r="AC11" s="29"/>
      <c r="AD11" s="37">
        <f t="shared" si="2"/>
        <v>1500</v>
      </c>
      <c r="AE11" s="38">
        <v>1500</v>
      </c>
      <c r="AF11" s="39">
        <v>1500</v>
      </c>
    </row>
    <row r="12" spans="2:32" ht="12.75">
      <c r="B12" s="23">
        <v>4</v>
      </c>
      <c r="C12" s="33">
        <v>3</v>
      </c>
      <c r="D12" s="96" t="s">
        <v>81</v>
      </c>
      <c r="E12" s="96"/>
      <c r="F12" s="96"/>
      <c r="G12" s="34">
        <v>9722</v>
      </c>
      <c r="H12" s="34">
        <v>2352</v>
      </c>
      <c r="I12" s="34">
        <v>3480</v>
      </c>
      <c r="J12" s="35">
        <v>3480</v>
      </c>
      <c r="K12" s="27"/>
      <c r="L12" s="36"/>
      <c r="M12" s="36"/>
      <c r="N12" s="36">
        <v>1130</v>
      </c>
      <c r="O12" s="36">
        <v>2500</v>
      </c>
      <c r="P12" s="36"/>
      <c r="Q12" s="36">
        <f t="shared" si="0"/>
        <v>3630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3630</v>
      </c>
      <c r="AE12" s="38">
        <v>3630</v>
      </c>
      <c r="AF12" s="39">
        <v>3630</v>
      </c>
    </row>
    <row r="13" spans="2:32" ht="12.75">
      <c r="B13" s="23">
        <v>5</v>
      </c>
      <c r="C13" s="40">
        <v>1</v>
      </c>
      <c r="D13" s="105" t="s">
        <v>82</v>
      </c>
      <c r="E13" s="105"/>
      <c r="F13" s="105"/>
      <c r="G13" s="41"/>
      <c r="H13" s="41">
        <v>150</v>
      </c>
      <c r="I13" s="41">
        <v>350</v>
      </c>
      <c r="J13" s="42">
        <v>350</v>
      </c>
      <c r="K13" s="27"/>
      <c r="L13" s="43"/>
      <c r="M13" s="43"/>
      <c r="N13" s="43"/>
      <c r="O13" s="43">
        <v>500</v>
      </c>
      <c r="P13" s="43"/>
      <c r="Q13" s="43">
        <f t="shared" si="0"/>
        <v>500</v>
      </c>
      <c r="R13" s="27"/>
      <c r="S13" s="43"/>
      <c r="T13" s="43"/>
      <c r="U13" s="43"/>
      <c r="V13" s="43"/>
      <c r="W13" s="43"/>
      <c r="X13" s="43"/>
      <c r="Y13" s="43"/>
      <c r="Z13" s="43"/>
      <c r="AA13" s="43"/>
      <c r="AB13" s="43">
        <f t="shared" si="1"/>
        <v>0</v>
      </c>
      <c r="AC13" s="27"/>
      <c r="AD13" s="44">
        <f t="shared" si="2"/>
        <v>500</v>
      </c>
      <c r="AE13" s="45">
        <v>500</v>
      </c>
      <c r="AF13" s="46">
        <v>500</v>
      </c>
    </row>
    <row r="14" spans="2:32" ht="12.75">
      <c r="B14" s="23">
        <v>6</v>
      </c>
      <c r="C14" s="40">
        <v>2</v>
      </c>
      <c r="D14" s="105" t="s">
        <v>83</v>
      </c>
      <c r="E14" s="105"/>
      <c r="F14" s="105"/>
      <c r="G14" s="41"/>
      <c r="H14" s="41"/>
      <c r="I14" s="41">
        <v>2000</v>
      </c>
      <c r="J14" s="42">
        <v>2000</v>
      </c>
      <c r="K14" s="27"/>
      <c r="L14" s="43"/>
      <c r="M14" s="43"/>
      <c r="N14" s="43"/>
      <c r="O14" s="43">
        <v>2000</v>
      </c>
      <c r="P14" s="43"/>
      <c r="Q14" s="43">
        <f t="shared" si="0"/>
        <v>2000</v>
      </c>
      <c r="R14" s="27"/>
      <c r="S14" s="43"/>
      <c r="T14" s="43"/>
      <c r="U14" s="43"/>
      <c r="V14" s="43"/>
      <c r="W14" s="43"/>
      <c r="X14" s="43"/>
      <c r="Y14" s="43"/>
      <c r="Z14" s="43"/>
      <c r="AA14" s="43"/>
      <c r="AB14" s="43">
        <f t="shared" si="1"/>
        <v>0</v>
      </c>
      <c r="AC14" s="27"/>
      <c r="AD14" s="44">
        <f t="shared" si="2"/>
        <v>2000</v>
      </c>
      <c r="AE14" s="45">
        <v>2000</v>
      </c>
      <c r="AF14" s="46">
        <v>2000</v>
      </c>
    </row>
    <row r="15" spans="2:32" ht="12.75">
      <c r="B15" s="23">
        <v>7</v>
      </c>
      <c r="C15" s="40">
        <v>3</v>
      </c>
      <c r="D15" s="105" t="s">
        <v>84</v>
      </c>
      <c r="E15" s="105"/>
      <c r="F15" s="105"/>
      <c r="G15" s="41">
        <v>9722</v>
      </c>
      <c r="H15" s="41">
        <v>2202</v>
      </c>
      <c r="I15" s="41">
        <v>1130</v>
      </c>
      <c r="J15" s="42">
        <v>1130</v>
      </c>
      <c r="K15" s="27"/>
      <c r="L15" s="43"/>
      <c r="M15" s="43"/>
      <c r="N15" s="43">
        <v>1130</v>
      </c>
      <c r="O15" s="43"/>
      <c r="P15" s="43"/>
      <c r="Q15" s="43">
        <f t="shared" si="0"/>
        <v>1130</v>
      </c>
      <c r="R15" s="27"/>
      <c r="S15" s="43"/>
      <c r="T15" s="43"/>
      <c r="U15" s="43"/>
      <c r="V15" s="43"/>
      <c r="W15" s="43"/>
      <c r="X15" s="43"/>
      <c r="Y15" s="43"/>
      <c r="Z15" s="43"/>
      <c r="AA15" s="43"/>
      <c r="AB15" s="43">
        <f t="shared" si="1"/>
        <v>0</v>
      </c>
      <c r="AC15" s="27"/>
      <c r="AD15" s="44">
        <f t="shared" si="2"/>
        <v>1130</v>
      </c>
      <c r="AE15" s="45">
        <v>1130</v>
      </c>
      <c r="AF15" s="46">
        <v>1130</v>
      </c>
    </row>
    <row r="16" spans="2:32" ht="12.75">
      <c r="B16" s="23">
        <v>8</v>
      </c>
      <c r="C16" s="33">
        <v>4</v>
      </c>
      <c r="D16" s="96" t="s">
        <v>85</v>
      </c>
      <c r="E16" s="96"/>
      <c r="F16" s="96"/>
      <c r="G16" s="34">
        <v>1821</v>
      </c>
      <c r="H16" s="34">
        <v>1200</v>
      </c>
      <c r="I16" s="34">
        <v>1500</v>
      </c>
      <c r="J16" s="35">
        <v>1500</v>
      </c>
      <c r="K16" s="27"/>
      <c r="L16" s="36"/>
      <c r="M16" s="36"/>
      <c r="N16" s="36"/>
      <c r="O16" s="36">
        <v>1500</v>
      </c>
      <c r="P16" s="36"/>
      <c r="Q16" s="36">
        <f t="shared" si="0"/>
        <v>1500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1500</v>
      </c>
      <c r="AE16" s="38">
        <v>1500</v>
      </c>
      <c r="AF16" s="39">
        <v>1500</v>
      </c>
    </row>
    <row r="17" spans="2:32" ht="12.75">
      <c r="B17" s="23">
        <v>9</v>
      </c>
      <c r="C17" s="40">
        <v>1</v>
      </c>
      <c r="D17" s="105" t="s">
        <v>86</v>
      </c>
      <c r="E17" s="105"/>
      <c r="F17" s="105"/>
      <c r="G17" s="41">
        <v>1750</v>
      </c>
      <c r="H17" s="41">
        <v>1200</v>
      </c>
      <c r="I17" s="41">
        <v>1500</v>
      </c>
      <c r="J17" s="42">
        <v>1500</v>
      </c>
      <c r="K17" s="27"/>
      <c r="L17" s="43"/>
      <c r="M17" s="43"/>
      <c r="N17" s="43"/>
      <c r="O17" s="43">
        <v>1500</v>
      </c>
      <c r="P17" s="43"/>
      <c r="Q17" s="43">
        <f t="shared" si="0"/>
        <v>1500</v>
      </c>
      <c r="R17" s="27"/>
      <c r="S17" s="43"/>
      <c r="T17" s="43"/>
      <c r="U17" s="43"/>
      <c r="V17" s="43"/>
      <c r="W17" s="43"/>
      <c r="X17" s="43"/>
      <c r="Y17" s="43"/>
      <c r="Z17" s="43"/>
      <c r="AA17" s="43"/>
      <c r="AB17" s="43">
        <f t="shared" si="1"/>
        <v>0</v>
      </c>
      <c r="AC17" s="27"/>
      <c r="AD17" s="44">
        <f t="shared" si="2"/>
        <v>1500</v>
      </c>
      <c r="AE17" s="45">
        <v>1500</v>
      </c>
      <c r="AF17" s="46">
        <v>1500</v>
      </c>
    </row>
    <row r="18" spans="2:32" ht="12.75">
      <c r="B18" s="23">
        <v>10</v>
      </c>
      <c r="C18" s="40">
        <v>2</v>
      </c>
      <c r="D18" s="105" t="s">
        <v>87</v>
      </c>
      <c r="E18" s="105"/>
      <c r="F18" s="105"/>
      <c r="G18" s="41">
        <v>71</v>
      </c>
      <c r="H18" s="41"/>
      <c r="I18" s="41"/>
      <c r="J18" s="42"/>
      <c r="K18" s="27"/>
      <c r="L18" s="43"/>
      <c r="M18" s="43"/>
      <c r="N18" s="43"/>
      <c r="O18" s="43"/>
      <c r="P18" s="43"/>
      <c r="Q18" s="43">
        <f t="shared" si="0"/>
        <v>0</v>
      </c>
      <c r="R18" s="27"/>
      <c r="S18" s="43"/>
      <c r="T18" s="43"/>
      <c r="U18" s="43"/>
      <c r="V18" s="43"/>
      <c r="W18" s="43"/>
      <c r="X18" s="43"/>
      <c r="Y18" s="43"/>
      <c r="Z18" s="43"/>
      <c r="AA18" s="43"/>
      <c r="AB18" s="43">
        <f t="shared" si="1"/>
        <v>0</v>
      </c>
      <c r="AC18" s="27"/>
      <c r="AD18" s="44">
        <f t="shared" si="2"/>
        <v>0</v>
      </c>
      <c r="AE18" s="45"/>
      <c r="AF18" s="46"/>
    </row>
    <row r="19" spans="2:32" ht="12.75">
      <c r="B19" s="47"/>
      <c r="C19" s="47"/>
      <c r="D19" s="47"/>
      <c r="E19" s="47"/>
      <c r="F19" s="47"/>
      <c r="G19" s="47"/>
      <c r="H19" s="47"/>
      <c r="I19" s="47"/>
      <c r="J19" s="47"/>
      <c r="K19" s="3"/>
      <c r="L19" s="47"/>
      <c r="M19" s="47"/>
      <c r="N19" s="47"/>
      <c r="O19" s="47"/>
      <c r="P19" s="47"/>
      <c r="Q19" s="47"/>
      <c r="R19" s="3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2"/>
      <c r="AD19" s="47"/>
      <c r="AE19" s="47"/>
      <c r="AF19" s="47"/>
    </row>
  </sheetData>
  <sheetProtection/>
  <mergeCells count="34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D11:F11"/>
    <mergeCell ref="D12:F12"/>
    <mergeCell ref="U7:U8"/>
    <mergeCell ref="V7:V8"/>
    <mergeCell ref="W7:W8"/>
    <mergeCell ref="X7:X8"/>
    <mergeCell ref="D13:F13"/>
    <mergeCell ref="D14:F14"/>
    <mergeCell ref="D15:F15"/>
    <mergeCell ref="D16:F16"/>
    <mergeCell ref="D17:F17"/>
    <mergeCell ref="D18:F1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06" t="s">
        <v>88</v>
      </c>
      <c r="C2" s="107"/>
      <c r="D2" s="108" t="s">
        <v>89</v>
      </c>
      <c r="E2" s="108"/>
      <c r="F2" s="108"/>
      <c r="G2" s="108"/>
      <c r="H2" s="108" t="s">
        <v>90</v>
      </c>
      <c r="I2" s="108"/>
      <c r="J2" s="108"/>
      <c r="K2" s="108"/>
      <c r="L2" s="108" t="s">
        <v>91</v>
      </c>
      <c r="M2" s="2"/>
    </row>
    <row r="3" spans="1:13" ht="36">
      <c r="A3" s="2"/>
      <c r="B3" s="106"/>
      <c r="C3" s="107"/>
      <c r="D3" s="48" t="s">
        <v>92</v>
      </c>
      <c r="E3" s="49" t="s">
        <v>93</v>
      </c>
      <c r="F3" s="49" t="s">
        <v>94</v>
      </c>
      <c r="G3" s="109" t="s">
        <v>95</v>
      </c>
      <c r="H3" s="48" t="s">
        <v>92</v>
      </c>
      <c r="I3" s="49" t="s">
        <v>93</v>
      </c>
      <c r="J3" s="49" t="s">
        <v>94</v>
      </c>
      <c r="K3" s="108" t="s">
        <v>95</v>
      </c>
      <c r="L3" s="108"/>
      <c r="M3" s="2"/>
    </row>
    <row r="4" spans="1:13" ht="24">
      <c r="A4" s="2"/>
      <c r="B4" s="106"/>
      <c r="C4" s="107"/>
      <c r="D4" s="48" t="s">
        <v>3</v>
      </c>
      <c r="E4" s="49" t="s">
        <v>4</v>
      </c>
      <c r="F4" s="49" t="s">
        <v>96</v>
      </c>
      <c r="G4" s="109"/>
      <c r="H4" s="48" t="s">
        <v>3</v>
      </c>
      <c r="I4" s="49" t="s">
        <v>4</v>
      </c>
      <c r="J4" s="49" t="s">
        <v>96</v>
      </c>
      <c r="K4" s="108"/>
      <c r="L4" s="108"/>
      <c r="M4" s="2"/>
    </row>
    <row r="5" spans="1:13" ht="12.75">
      <c r="A5" s="2"/>
      <c r="B5" s="51" t="s">
        <v>97</v>
      </c>
      <c r="C5" s="52" t="s">
        <v>98</v>
      </c>
      <c r="D5" s="53">
        <v>1609759</v>
      </c>
      <c r="E5" s="54">
        <v>48080</v>
      </c>
      <c r="F5" s="54">
        <v>341653</v>
      </c>
      <c r="G5" s="54">
        <f aca="true" t="shared" si="0" ref="G5:G16">SUM(D5:F5)</f>
        <v>1999492</v>
      </c>
      <c r="H5" s="54">
        <v>1667061</v>
      </c>
      <c r="I5" s="54"/>
      <c r="J5" s="54">
        <v>207404</v>
      </c>
      <c r="K5" s="54">
        <f aca="true" t="shared" si="1" ref="K5:K16">SUM(H5:J5)</f>
        <v>1874465</v>
      </c>
      <c r="L5" s="55">
        <f aca="true" t="shared" si="2" ref="L5:L17">IF(G5&lt;&gt;0,K5/G5*100,"")</f>
        <v>93.74706175368543</v>
      </c>
      <c r="M5" s="2"/>
    </row>
    <row r="6" spans="1:13" ht="12.75">
      <c r="A6" s="2"/>
      <c r="B6" s="56">
        <f aca="true" t="shared" si="3" ref="B6:B17">B5+1</f>
        <v>2</v>
      </c>
      <c r="C6" s="57" t="s">
        <v>99</v>
      </c>
      <c r="D6" s="58">
        <f>SUM(D7:D16)</f>
        <v>1485136</v>
      </c>
      <c r="E6" s="58">
        <f>SUM(E7:E16)</f>
        <v>502281</v>
      </c>
      <c r="F6" s="58">
        <f>SUM(F7:F16)</f>
        <v>0</v>
      </c>
      <c r="G6" s="58">
        <f t="shared" si="0"/>
        <v>1987417</v>
      </c>
      <c r="H6" s="58">
        <f>SUM(H7:H16)</f>
        <v>1612281</v>
      </c>
      <c r="I6" s="58">
        <f>SUM(I7:I16)</f>
        <v>262184</v>
      </c>
      <c r="J6" s="58">
        <f>SUM(J7:J16)</f>
        <v>0</v>
      </c>
      <c r="K6" s="59">
        <f t="shared" si="1"/>
        <v>1874465</v>
      </c>
      <c r="L6" s="60">
        <f t="shared" si="2"/>
        <v>94.31664316044393</v>
      </c>
      <c r="M6" s="2"/>
    </row>
    <row r="7" spans="1:13" ht="12.75">
      <c r="A7" s="2"/>
      <c r="B7" s="61">
        <f t="shared" si="3"/>
        <v>3</v>
      </c>
      <c r="C7" s="62" t="s">
        <v>100</v>
      </c>
      <c r="D7" s="63">
        <v>282065</v>
      </c>
      <c r="E7" s="63">
        <v>36012</v>
      </c>
      <c r="F7" s="63"/>
      <c r="G7" s="64">
        <f t="shared" si="0"/>
        <v>318077</v>
      </c>
      <c r="H7" s="65">
        <v>308606</v>
      </c>
      <c r="I7" s="65">
        <v>31904</v>
      </c>
      <c r="J7" s="66"/>
      <c r="K7" s="64">
        <f t="shared" si="1"/>
        <v>340510</v>
      </c>
      <c r="L7" s="60">
        <f t="shared" si="2"/>
        <v>107.05269478774007</v>
      </c>
      <c r="M7" s="2"/>
    </row>
    <row r="8" spans="1:13" ht="12.75">
      <c r="A8" s="2"/>
      <c r="B8" s="61">
        <f t="shared" si="3"/>
        <v>4</v>
      </c>
      <c r="C8" s="62" t="s">
        <v>101</v>
      </c>
      <c r="D8" s="63">
        <v>15230</v>
      </c>
      <c r="E8" s="63">
        <v>38856</v>
      </c>
      <c r="F8" s="63"/>
      <c r="G8" s="64">
        <f t="shared" si="0"/>
        <v>54086</v>
      </c>
      <c r="H8" s="65">
        <v>17956</v>
      </c>
      <c r="I8" s="65">
        <v>31000</v>
      </c>
      <c r="J8" s="66"/>
      <c r="K8" s="64">
        <f t="shared" si="1"/>
        <v>48956</v>
      </c>
      <c r="L8" s="60">
        <f t="shared" si="2"/>
        <v>90.51510557260659</v>
      </c>
      <c r="M8" s="2"/>
    </row>
    <row r="9" spans="1:13" ht="12.75">
      <c r="A9" s="2"/>
      <c r="B9" s="61">
        <f t="shared" si="3"/>
        <v>5</v>
      </c>
      <c r="C9" s="62" t="s">
        <v>102</v>
      </c>
      <c r="D9" s="63">
        <v>63338</v>
      </c>
      <c r="E9" s="63">
        <v>71793</v>
      </c>
      <c r="F9" s="63"/>
      <c r="G9" s="64">
        <f t="shared" si="0"/>
        <v>135131</v>
      </c>
      <c r="H9" s="65">
        <v>66500</v>
      </c>
      <c r="I9" s="65">
        <v>56000</v>
      </c>
      <c r="J9" s="66"/>
      <c r="K9" s="64">
        <f t="shared" si="1"/>
        <v>122500</v>
      </c>
      <c r="L9" s="60">
        <f t="shared" si="2"/>
        <v>90.65277397488363</v>
      </c>
      <c r="M9" s="2"/>
    </row>
    <row r="10" spans="1:13" ht="12.75">
      <c r="A10" s="2"/>
      <c r="B10" s="61">
        <f t="shared" si="3"/>
        <v>6</v>
      </c>
      <c r="C10" s="62" t="s">
        <v>103</v>
      </c>
      <c r="D10" s="63">
        <v>28531</v>
      </c>
      <c r="E10" s="63">
        <v>68232</v>
      </c>
      <c r="F10" s="63"/>
      <c r="G10" s="64">
        <f t="shared" si="0"/>
        <v>96763</v>
      </c>
      <c r="H10" s="65">
        <v>30299</v>
      </c>
      <c r="I10" s="65">
        <v>67780</v>
      </c>
      <c r="J10" s="66"/>
      <c r="K10" s="64">
        <f t="shared" si="1"/>
        <v>98079</v>
      </c>
      <c r="L10" s="60">
        <f t="shared" si="2"/>
        <v>101.36002397610658</v>
      </c>
      <c r="M10" s="2"/>
    </row>
    <row r="11" spans="1:13" ht="12.75">
      <c r="A11" s="2"/>
      <c r="B11" s="61">
        <f t="shared" si="3"/>
        <v>7</v>
      </c>
      <c r="C11" s="62" t="s">
        <v>104</v>
      </c>
      <c r="D11" s="63">
        <v>964220</v>
      </c>
      <c r="E11" s="63">
        <v>33246</v>
      </c>
      <c r="F11" s="63"/>
      <c r="G11" s="64">
        <f t="shared" si="0"/>
        <v>997466</v>
      </c>
      <c r="H11" s="65">
        <v>1062476</v>
      </c>
      <c r="I11" s="65"/>
      <c r="J11" s="66"/>
      <c r="K11" s="64">
        <f t="shared" si="1"/>
        <v>1062476</v>
      </c>
      <c r="L11" s="60">
        <f t="shared" si="2"/>
        <v>106.51751538398302</v>
      </c>
      <c r="M11" s="2"/>
    </row>
    <row r="12" spans="1:13" ht="12.75">
      <c r="A12" s="2"/>
      <c r="B12" s="61">
        <f t="shared" si="3"/>
        <v>8</v>
      </c>
      <c r="C12" s="62" t="s">
        <v>105</v>
      </c>
      <c r="D12" s="63">
        <v>44198</v>
      </c>
      <c r="E12" s="63">
        <v>157296</v>
      </c>
      <c r="F12" s="63"/>
      <c r="G12" s="64">
        <f t="shared" si="0"/>
        <v>201494</v>
      </c>
      <c r="H12" s="65">
        <v>47700</v>
      </c>
      <c r="I12" s="65"/>
      <c r="J12" s="66"/>
      <c r="K12" s="64">
        <f t="shared" si="1"/>
        <v>47700</v>
      </c>
      <c r="L12" s="60">
        <f t="shared" si="2"/>
        <v>23.673161483716637</v>
      </c>
      <c r="M12" s="2"/>
    </row>
    <row r="13" spans="1:13" ht="12.75">
      <c r="A13" s="2"/>
      <c r="B13" s="61">
        <f t="shared" si="3"/>
        <v>9</v>
      </c>
      <c r="C13" s="62" t="s">
        <v>106</v>
      </c>
      <c r="D13" s="63">
        <v>15771</v>
      </c>
      <c r="E13" s="63">
        <v>17600</v>
      </c>
      <c r="F13" s="63"/>
      <c r="G13" s="64">
        <f t="shared" si="0"/>
        <v>33371</v>
      </c>
      <c r="H13" s="65">
        <v>15921</v>
      </c>
      <c r="I13" s="65"/>
      <c r="J13" s="66"/>
      <c r="K13" s="64">
        <f t="shared" si="1"/>
        <v>15921</v>
      </c>
      <c r="L13" s="60">
        <f t="shared" si="2"/>
        <v>47.7090887297354</v>
      </c>
      <c r="M13" s="2"/>
    </row>
    <row r="14" spans="1:13" ht="12.75">
      <c r="A14" s="2"/>
      <c r="B14" s="61">
        <f t="shared" si="3"/>
        <v>10</v>
      </c>
      <c r="C14" s="62" t="s">
        <v>107</v>
      </c>
      <c r="D14" s="63">
        <v>33413</v>
      </c>
      <c r="E14" s="63">
        <v>13746</v>
      </c>
      <c r="F14" s="63"/>
      <c r="G14" s="64">
        <f t="shared" si="0"/>
        <v>47159</v>
      </c>
      <c r="H14" s="65">
        <v>31888</v>
      </c>
      <c r="I14" s="65">
        <v>15000</v>
      </c>
      <c r="J14" s="66"/>
      <c r="K14" s="64">
        <f t="shared" si="1"/>
        <v>46888</v>
      </c>
      <c r="L14" s="60">
        <f t="shared" si="2"/>
        <v>99.42534828982804</v>
      </c>
      <c r="M14" s="2"/>
    </row>
    <row r="15" spans="1:13" ht="12.75">
      <c r="A15" s="2"/>
      <c r="B15" s="61">
        <f t="shared" si="3"/>
        <v>11</v>
      </c>
      <c r="C15" s="62" t="s">
        <v>108</v>
      </c>
      <c r="D15" s="63">
        <v>12415</v>
      </c>
      <c r="E15" s="63">
        <v>65500</v>
      </c>
      <c r="F15" s="63"/>
      <c r="G15" s="64">
        <f t="shared" si="0"/>
        <v>77915</v>
      </c>
      <c r="H15" s="65">
        <v>9335</v>
      </c>
      <c r="I15" s="65">
        <v>60500</v>
      </c>
      <c r="J15" s="66"/>
      <c r="K15" s="64">
        <f t="shared" si="1"/>
        <v>69835</v>
      </c>
      <c r="L15" s="60">
        <f t="shared" si="2"/>
        <v>89.62972469999359</v>
      </c>
      <c r="M15" s="2"/>
    </row>
    <row r="16" spans="1:13" ht="12.75">
      <c r="A16" s="2"/>
      <c r="B16" s="61">
        <f t="shared" si="3"/>
        <v>12</v>
      </c>
      <c r="C16" s="62" t="s">
        <v>109</v>
      </c>
      <c r="D16" s="63">
        <v>25955</v>
      </c>
      <c r="E16" s="63"/>
      <c r="F16" s="63"/>
      <c r="G16" s="64">
        <f t="shared" si="0"/>
        <v>25955</v>
      </c>
      <c r="H16" s="65">
        <v>21600</v>
      </c>
      <c r="I16" s="65"/>
      <c r="J16" s="66"/>
      <c r="K16" s="64">
        <f t="shared" si="1"/>
        <v>21600</v>
      </c>
      <c r="L16" s="60">
        <f t="shared" si="2"/>
        <v>83.22095935272587</v>
      </c>
      <c r="M16" s="2"/>
    </row>
    <row r="17" spans="1:13" ht="12.75">
      <c r="A17" s="2"/>
      <c r="B17" s="67">
        <f t="shared" si="3"/>
        <v>13</v>
      </c>
      <c r="C17" s="68" t="s">
        <v>110</v>
      </c>
      <c r="D17" s="69">
        <f aca="true" t="shared" si="4" ref="D17:K17">D5-D6</f>
        <v>124623</v>
      </c>
      <c r="E17" s="70">
        <f t="shared" si="4"/>
        <v>-454201</v>
      </c>
      <c r="F17" s="70">
        <f t="shared" si="4"/>
        <v>341653</v>
      </c>
      <c r="G17" s="70">
        <f t="shared" si="4"/>
        <v>12075</v>
      </c>
      <c r="H17" s="70">
        <f t="shared" si="4"/>
        <v>54780</v>
      </c>
      <c r="I17" s="70">
        <f t="shared" si="4"/>
        <v>-262184</v>
      </c>
      <c r="J17" s="70">
        <f t="shared" si="4"/>
        <v>207404</v>
      </c>
      <c r="K17" s="70">
        <f t="shared" si="4"/>
        <v>0</v>
      </c>
      <c r="L17" s="71">
        <f t="shared" si="2"/>
        <v>0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24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3"/>
      <c r="C4" s="74"/>
      <c r="D4" s="74"/>
      <c r="E4" s="74"/>
      <c r="F4" s="74"/>
      <c r="G4" s="114" t="s">
        <v>111</v>
      </c>
      <c r="H4" s="115"/>
      <c r="I4" s="114" t="s">
        <v>112</v>
      </c>
      <c r="J4" s="115"/>
      <c r="K4" s="114" t="s">
        <v>113</v>
      </c>
      <c r="L4" s="114"/>
      <c r="M4" s="2"/>
    </row>
    <row r="5" spans="1:13" ht="12.75">
      <c r="A5" s="2"/>
      <c r="B5" s="72"/>
      <c r="C5" s="75"/>
      <c r="D5" s="75"/>
      <c r="E5" s="75"/>
      <c r="F5" s="75"/>
      <c r="G5" s="116" t="s">
        <v>3</v>
      </c>
      <c r="H5" s="118" t="s">
        <v>4</v>
      </c>
      <c r="I5" s="116" t="s">
        <v>3</v>
      </c>
      <c r="J5" s="118" t="s">
        <v>4</v>
      </c>
      <c r="K5" s="116" t="s">
        <v>3</v>
      </c>
      <c r="L5" s="120" t="s">
        <v>4</v>
      </c>
      <c r="M5" s="2"/>
    </row>
    <row r="6" spans="1:13" ht="12.75">
      <c r="A6" s="2"/>
      <c r="B6" s="72"/>
      <c r="C6" s="75"/>
      <c r="D6" s="75"/>
      <c r="E6" s="75"/>
      <c r="F6" s="75"/>
      <c r="G6" s="117"/>
      <c r="H6" s="119"/>
      <c r="I6" s="117"/>
      <c r="J6" s="119"/>
      <c r="K6" s="117"/>
      <c r="L6" s="121"/>
      <c r="M6" s="2"/>
    </row>
    <row r="7" spans="1:13" ht="12.75">
      <c r="A7" s="2"/>
      <c r="B7" s="77">
        <v>1</v>
      </c>
      <c r="C7" s="78">
        <v>1</v>
      </c>
      <c r="D7" s="110" t="s">
        <v>114</v>
      </c>
      <c r="E7" s="110"/>
      <c r="F7" s="111"/>
      <c r="G7" s="79">
        <v>308606</v>
      </c>
      <c r="H7" s="80">
        <v>31904</v>
      </c>
      <c r="I7" s="79">
        <v>303103</v>
      </c>
      <c r="J7" s="80"/>
      <c r="K7" s="79">
        <v>303103</v>
      </c>
      <c r="L7" s="81"/>
      <c r="M7" s="2"/>
    </row>
    <row r="8" spans="1:13" ht="12.75">
      <c r="A8" s="2"/>
      <c r="B8" s="77">
        <v>2</v>
      </c>
      <c r="C8" s="76">
        <v>1</v>
      </c>
      <c r="D8" s="112" t="s">
        <v>26</v>
      </c>
      <c r="E8" s="112"/>
      <c r="F8" s="113"/>
      <c r="G8" s="82">
        <v>299606</v>
      </c>
      <c r="H8" s="57">
        <v>31904</v>
      </c>
      <c r="I8" s="82">
        <v>294603</v>
      </c>
      <c r="J8" s="57"/>
      <c r="K8" s="82">
        <v>294603</v>
      </c>
      <c r="L8" s="83"/>
      <c r="M8" s="2"/>
    </row>
    <row r="9" spans="1:13" ht="12.75">
      <c r="A9" s="2"/>
      <c r="B9" s="77">
        <v>3</v>
      </c>
      <c r="C9" s="76">
        <v>2</v>
      </c>
      <c r="D9" s="112" t="s">
        <v>27</v>
      </c>
      <c r="E9" s="112"/>
      <c r="F9" s="113"/>
      <c r="G9" s="82"/>
      <c r="H9" s="57"/>
      <c r="I9" s="82"/>
      <c r="J9" s="57"/>
      <c r="K9" s="82"/>
      <c r="L9" s="83"/>
      <c r="M9" s="2"/>
    </row>
    <row r="10" spans="1:13" ht="12.75">
      <c r="A10" s="2"/>
      <c r="B10" s="77">
        <v>4</v>
      </c>
      <c r="C10" s="76">
        <v>3</v>
      </c>
      <c r="D10" s="112" t="s">
        <v>28</v>
      </c>
      <c r="E10" s="112"/>
      <c r="F10" s="113"/>
      <c r="G10" s="82">
        <v>5500</v>
      </c>
      <c r="H10" s="57"/>
      <c r="I10" s="82">
        <v>5000</v>
      </c>
      <c r="J10" s="57"/>
      <c r="K10" s="82">
        <v>5000</v>
      </c>
      <c r="L10" s="83"/>
      <c r="M10" s="2"/>
    </row>
    <row r="11" spans="1:13" ht="12.75">
      <c r="A11" s="2"/>
      <c r="B11" s="77">
        <v>5</v>
      </c>
      <c r="C11" s="76">
        <v>4</v>
      </c>
      <c r="D11" s="112" t="s">
        <v>29</v>
      </c>
      <c r="E11" s="112"/>
      <c r="F11" s="113"/>
      <c r="G11" s="82">
        <v>3500</v>
      </c>
      <c r="H11" s="57"/>
      <c r="I11" s="82">
        <v>3500</v>
      </c>
      <c r="J11" s="57"/>
      <c r="K11" s="82">
        <v>3500</v>
      </c>
      <c r="L11" s="83"/>
      <c r="M11" s="2"/>
    </row>
    <row r="12" spans="1:13" ht="12.75">
      <c r="A12" s="2"/>
      <c r="B12" s="77">
        <v>6</v>
      </c>
      <c r="C12" s="76">
        <v>5</v>
      </c>
      <c r="D12" s="112" t="s">
        <v>30</v>
      </c>
      <c r="E12" s="112"/>
      <c r="F12" s="113"/>
      <c r="G12" s="82"/>
      <c r="H12" s="57"/>
      <c r="I12" s="82"/>
      <c r="J12" s="57"/>
      <c r="K12" s="82"/>
      <c r="L12" s="83"/>
      <c r="M12" s="2"/>
    </row>
    <row r="13" spans="2:12" ht="12.75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31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3"/>
      <c r="C4" s="74"/>
      <c r="D4" s="74"/>
      <c r="E4" s="74"/>
      <c r="F4" s="74"/>
      <c r="G4" s="114" t="s">
        <v>111</v>
      </c>
      <c r="H4" s="115"/>
      <c r="I4" s="114" t="s">
        <v>112</v>
      </c>
      <c r="J4" s="115"/>
      <c r="K4" s="114" t="s">
        <v>113</v>
      </c>
      <c r="L4" s="114"/>
      <c r="M4" s="2"/>
    </row>
    <row r="5" spans="1:13" ht="12.75">
      <c r="A5" s="2"/>
      <c r="B5" s="72"/>
      <c r="C5" s="75"/>
      <c r="D5" s="75"/>
      <c r="E5" s="75"/>
      <c r="F5" s="75"/>
      <c r="G5" s="116" t="s">
        <v>3</v>
      </c>
      <c r="H5" s="118" t="s">
        <v>4</v>
      </c>
      <c r="I5" s="116" t="s">
        <v>3</v>
      </c>
      <c r="J5" s="118" t="s">
        <v>4</v>
      </c>
      <c r="K5" s="116" t="s">
        <v>3</v>
      </c>
      <c r="L5" s="120" t="s">
        <v>4</v>
      </c>
      <c r="M5" s="2"/>
    </row>
    <row r="6" spans="1:13" ht="12.75">
      <c r="A6" s="2"/>
      <c r="B6" s="72"/>
      <c r="C6" s="75"/>
      <c r="D6" s="75"/>
      <c r="E6" s="75"/>
      <c r="F6" s="75"/>
      <c r="G6" s="117"/>
      <c r="H6" s="119"/>
      <c r="I6" s="117"/>
      <c r="J6" s="119"/>
      <c r="K6" s="117"/>
      <c r="L6" s="121"/>
      <c r="M6" s="2"/>
    </row>
    <row r="7" spans="1:13" ht="12.75">
      <c r="A7" s="2"/>
      <c r="B7" s="77">
        <v>1</v>
      </c>
      <c r="C7" s="78">
        <v>2</v>
      </c>
      <c r="D7" s="110" t="s">
        <v>115</v>
      </c>
      <c r="E7" s="110"/>
      <c r="F7" s="111"/>
      <c r="G7" s="79">
        <v>17956</v>
      </c>
      <c r="H7" s="80">
        <v>31000</v>
      </c>
      <c r="I7" s="79">
        <v>17956</v>
      </c>
      <c r="J7" s="80"/>
      <c r="K7" s="79">
        <v>17956</v>
      </c>
      <c r="L7" s="81"/>
      <c r="M7" s="2"/>
    </row>
    <row r="8" spans="1:13" ht="12.75">
      <c r="A8" s="2"/>
      <c r="B8" s="77">
        <v>2</v>
      </c>
      <c r="C8" s="76">
        <v>1</v>
      </c>
      <c r="D8" s="112" t="s">
        <v>33</v>
      </c>
      <c r="E8" s="112"/>
      <c r="F8" s="113"/>
      <c r="G8" s="82">
        <v>7718</v>
      </c>
      <c r="H8" s="57"/>
      <c r="I8" s="82">
        <v>7718</v>
      </c>
      <c r="J8" s="57"/>
      <c r="K8" s="82">
        <v>7718</v>
      </c>
      <c r="L8" s="83"/>
      <c r="M8" s="2"/>
    </row>
    <row r="9" spans="1:13" ht="12.75">
      <c r="A9" s="2"/>
      <c r="B9" s="77">
        <v>3</v>
      </c>
      <c r="C9" s="76">
        <v>2</v>
      </c>
      <c r="D9" s="112" t="s">
        <v>34</v>
      </c>
      <c r="E9" s="112"/>
      <c r="F9" s="113"/>
      <c r="G9" s="82">
        <v>5837</v>
      </c>
      <c r="H9" s="57">
        <v>31000</v>
      </c>
      <c r="I9" s="82">
        <v>5837</v>
      </c>
      <c r="J9" s="57"/>
      <c r="K9" s="82">
        <v>5837</v>
      </c>
      <c r="L9" s="83"/>
      <c r="M9" s="2"/>
    </row>
    <row r="10" spans="1:13" ht="12.75">
      <c r="A10" s="2"/>
      <c r="B10" s="77">
        <v>4</v>
      </c>
      <c r="C10" s="76">
        <v>3</v>
      </c>
      <c r="D10" s="112" t="s">
        <v>35</v>
      </c>
      <c r="E10" s="112"/>
      <c r="F10" s="113"/>
      <c r="G10" s="82">
        <v>4401</v>
      </c>
      <c r="H10" s="57"/>
      <c r="I10" s="82">
        <v>4401</v>
      </c>
      <c r="J10" s="57"/>
      <c r="K10" s="82">
        <v>4401</v>
      </c>
      <c r="L10" s="83"/>
      <c r="M10" s="2"/>
    </row>
    <row r="11" spans="1:13" ht="12.75">
      <c r="A11" s="2"/>
      <c r="B11" s="77">
        <v>5</v>
      </c>
      <c r="C11" s="84">
        <v>1</v>
      </c>
      <c r="D11" s="122" t="s">
        <v>36</v>
      </c>
      <c r="E11" s="122"/>
      <c r="F11" s="123"/>
      <c r="G11" s="85">
        <v>3637</v>
      </c>
      <c r="H11" s="86"/>
      <c r="I11" s="85">
        <v>3637</v>
      </c>
      <c r="J11" s="86"/>
      <c r="K11" s="85">
        <v>3637</v>
      </c>
      <c r="L11" s="87"/>
      <c r="M11" s="2"/>
    </row>
    <row r="12" spans="1:13" ht="12.75">
      <c r="A12" s="2"/>
      <c r="B12" s="77">
        <v>6</v>
      </c>
      <c r="C12" s="84">
        <v>2</v>
      </c>
      <c r="D12" s="122" t="s">
        <v>37</v>
      </c>
      <c r="E12" s="122"/>
      <c r="F12" s="123"/>
      <c r="G12" s="85">
        <v>764</v>
      </c>
      <c r="H12" s="86"/>
      <c r="I12" s="85">
        <v>764</v>
      </c>
      <c r="J12" s="86"/>
      <c r="K12" s="85">
        <v>764</v>
      </c>
      <c r="L12" s="87"/>
      <c r="M12" s="2"/>
    </row>
    <row r="13" spans="2:12" ht="12.75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38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3"/>
      <c r="C4" s="74"/>
      <c r="D4" s="74"/>
      <c r="E4" s="74"/>
      <c r="F4" s="74"/>
      <c r="G4" s="114" t="s">
        <v>111</v>
      </c>
      <c r="H4" s="115"/>
      <c r="I4" s="114" t="s">
        <v>112</v>
      </c>
      <c r="J4" s="115"/>
      <c r="K4" s="114" t="s">
        <v>113</v>
      </c>
      <c r="L4" s="114"/>
      <c r="M4" s="2"/>
    </row>
    <row r="5" spans="1:13" ht="12.75">
      <c r="A5" s="2"/>
      <c r="B5" s="72"/>
      <c r="C5" s="75"/>
      <c r="D5" s="75"/>
      <c r="E5" s="75"/>
      <c r="F5" s="75"/>
      <c r="G5" s="116" t="s">
        <v>3</v>
      </c>
      <c r="H5" s="118" t="s">
        <v>4</v>
      </c>
      <c r="I5" s="116" t="s">
        <v>3</v>
      </c>
      <c r="J5" s="118" t="s">
        <v>4</v>
      </c>
      <c r="K5" s="116" t="s">
        <v>3</v>
      </c>
      <c r="L5" s="120" t="s">
        <v>4</v>
      </c>
      <c r="M5" s="2"/>
    </row>
    <row r="6" spans="1:13" ht="12.75">
      <c r="A6" s="2"/>
      <c r="B6" s="72"/>
      <c r="C6" s="75"/>
      <c r="D6" s="75"/>
      <c r="E6" s="75"/>
      <c r="F6" s="75"/>
      <c r="G6" s="117"/>
      <c r="H6" s="119"/>
      <c r="I6" s="117"/>
      <c r="J6" s="119"/>
      <c r="K6" s="117"/>
      <c r="L6" s="121"/>
      <c r="M6" s="2"/>
    </row>
    <row r="7" spans="1:13" ht="12.75">
      <c r="A7" s="2"/>
      <c r="B7" s="77">
        <v>1</v>
      </c>
      <c r="C7" s="78">
        <v>3</v>
      </c>
      <c r="D7" s="110" t="s">
        <v>116</v>
      </c>
      <c r="E7" s="110"/>
      <c r="F7" s="111"/>
      <c r="G7" s="79">
        <v>66500</v>
      </c>
      <c r="H7" s="80">
        <v>56000</v>
      </c>
      <c r="I7" s="79">
        <v>66500</v>
      </c>
      <c r="J7" s="80">
        <v>1000</v>
      </c>
      <c r="K7" s="79">
        <v>66500</v>
      </c>
      <c r="L7" s="81">
        <v>1000</v>
      </c>
      <c r="M7" s="2"/>
    </row>
    <row r="8" spans="1:13" ht="12.75">
      <c r="A8" s="2"/>
      <c r="B8" s="77">
        <v>2</v>
      </c>
      <c r="C8" s="76">
        <v>1</v>
      </c>
      <c r="D8" s="112" t="s">
        <v>40</v>
      </c>
      <c r="E8" s="112"/>
      <c r="F8" s="113"/>
      <c r="G8" s="82">
        <v>61500</v>
      </c>
      <c r="H8" s="57"/>
      <c r="I8" s="82">
        <v>61500</v>
      </c>
      <c r="J8" s="57"/>
      <c r="K8" s="82">
        <v>61500</v>
      </c>
      <c r="L8" s="83"/>
      <c r="M8" s="2"/>
    </row>
    <row r="9" spans="1:13" ht="12.75">
      <c r="A9" s="2"/>
      <c r="B9" s="77">
        <v>3</v>
      </c>
      <c r="C9" s="76">
        <v>2</v>
      </c>
      <c r="D9" s="112" t="s">
        <v>41</v>
      </c>
      <c r="E9" s="112"/>
      <c r="F9" s="113"/>
      <c r="G9" s="82">
        <v>5000</v>
      </c>
      <c r="H9" s="57">
        <v>1000</v>
      </c>
      <c r="I9" s="82">
        <v>5000</v>
      </c>
      <c r="J9" s="57">
        <v>1000</v>
      </c>
      <c r="K9" s="82">
        <v>5000</v>
      </c>
      <c r="L9" s="83">
        <v>1000</v>
      </c>
      <c r="M9" s="2"/>
    </row>
    <row r="10" spans="1:13" ht="12.75">
      <c r="A10" s="2"/>
      <c r="B10" s="77">
        <v>4</v>
      </c>
      <c r="C10" s="76">
        <v>3</v>
      </c>
      <c r="D10" s="112" t="s">
        <v>42</v>
      </c>
      <c r="E10" s="112"/>
      <c r="F10" s="113"/>
      <c r="G10" s="82"/>
      <c r="H10" s="57">
        <v>55000</v>
      </c>
      <c r="I10" s="82"/>
      <c r="J10" s="57"/>
      <c r="K10" s="82"/>
      <c r="L10" s="83"/>
      <c r="M10" s="2"/>
    </row>
    <row r="11" spans="2:12" ht="12.7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43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3"/>
      <c r="C4" s="74"/>
      <c r="D4" s="74"/>
      <c r="E4" s="74"/>
      <c r="F4" s="74"/>
      <c r="G4" s="114" t="s">
        <v>111</v>
      </c>
      <c r="H4" s="115"/>
      <c r="I4" s="114" t="s">
        <v>112</v>
      </c>
      <c r="J4" s="115"/>
      <c r="K4" s="114" t="s">
        <v>113</v>
      </c>
      <c r="L4" s="114"/>
      <c r="M4" s="2"/>
    </row>
    <row r="5" spans="1:13" ht="12.75">
      <c r="A5" s="2"/>
      <c r="B5" s="72"/>
      <c r="C5" s="75"/>
      <c r="D5" s="75"/>
      <c r="E5" s="75"/>
      <c r="F5" s="75"/>
      <c r="G5" s="116" t="s">
        <v>3</v>
      </c>
      <c r="H5" s="118" t="s">
        <v>4</v>
      </c>
      <c r="I5" s="116" t="s">
        <v>3</v>
      </c>
      <c r="J5" s="118" t="s">
        <v>4</v>
      </c>
      <c r="K5" s="116" t="s">
        <v>3</v>
      </c>
      <c r="L5" s="120" t="s">
        <v>4</v>
      </c>
      <c r="M5" s="2"/>
    </row>
    <row r="6" spans="1:13" ht="12.75">
      <c r="A6" s="2"/>
      <c r="B6" s="72"/>
      <c r="C6" s="75"/>
      <c r="D6" s="75"/>
      <c r="E6" s="75"/>
      <c r="F6" s="75"/>
      <c r="G6" s="117"/>
      <c r="H6" s="119"/>
      <c r="I6" s="117"/>
      <c r="J6" s="119"/>
      <c r="K6" s="117"/>
      <c r="L6" s="121"/>
      <c r="M6" s="2"/>
    </row>
    <row r="7" spans="1:13" ht="12.75">
      <c r="A7" s="2"/>
      <c r="B7" s="77">
        <v>1</v>
      </c>
      <c r="C7" s="78">
        <v>4</v>
      </c>
      <c r="D7" s="110" t="s">
        <v>117</v>
      </c>
      <c r="E7" s="110"/>
      <c r="F7" s="111"/>
      <c r="G7" s="79">
        <v>30299</v>
      </c>
      <c r="H7" s="80">
        <v>67780</v>
      </c>
      <c r="I7" s="79">
        <v>30299</v>
      </c>
      <c r="J7" s="80">
        <v>59283</v>
      </c>
      <c r="K7" s="79">
        <v>30299</v>
      </c>
      <c r="L7" s="81">
        <v>59283</v>
      </c>
      <c r="M7" s="2"/>
    </row>
    <row r="8" spans="1:13" ht="12.75">
      <c r="A8" s="2"/>
      <c r="B8" s="77">
        <v>2</v>
      </c>
      <c r="C8" s="76">
        <v>1</v>
      </c>
      <c r="D8" s="112" t="s">
        <v>45</v>
      </c>
      <c r="E8" s="112"/>
      <c r="F8" s="113"/>
      <c r="G8" s="82">
        <v>30299</v>
      </c>
      <c r="H8" s="57"/>
      <c r="I8" s="82">
        <v>30299</v>
      </c>
      <c r="J8" s="57"/>
      <c r="K8" s="82">
        <v>30299</v>
      </c>
      <c r="L8" s="83"/>
      <c r="M8" s="2"/>
    </row>
    <row r="9" spans="1:13" ht="12.75">
      <c r="A9" s="2"/>
      <c r="B9" s="77">
        <v>3</v>
      </c>
      <c r="C9" s="76">
        <v>2</v>
      </c>
      <c r="D9" s="112" t="s">
        <v>46</v>
      </c>
      <c r="E9" s="112"/>
      <c r="F9" s="113"/>
      <c r="G9" s="82"/>
      <c r="H9" s="57">
        <v>67780</v>
      </c>
      <c r="I9" s="82"/>
      <c r="J9" s="57">
        <v>59283</v>
      </c>
      <c r="K9" s="82"/>
      <c r="L9" s="83">
        <v>59283</v>
      </c>
      <c r="M9" s="2"/>
    </row>
    <row r="10" spans="2:12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47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3"/>
      <c r="C4" s="74"/>
      <c r="D4" s="74"/>
      <c r="E4" s="74"/>
      <c r="F4" s="74"/>
      <c r="G4" s="114" t="s">
        <v>111</v>
      </c>
      <c r="H4" s="115"/>
      <c r="I4" s="114" t="s">
        <v>112</v>
      </c>
      <c r="J4" s="115"/>
      <c r="K4" s="114" t="s">
        <v>113</v>
      </c>
      <c r="L4" s="114"/>
      <c r="M4" s="2"/>
    </row>
    <row r="5" spans="1:13" ht="12.75">
      <c r="A5" s="2"/>
      <c r="B5" s="72"/>
      <c r="C5" s="75"/>
      <c r="D5" s="75"/>
      <c r="E5" s="75"/>
      <c r="F5" s="75"/>
      <c r="G5" s="116" t="s">
        <v>3</v>
      </c>
      <c r="H5" s="118" t="s">
        <v>4</v>
      </c>
      <c r="I5" s="116" t="s">
        <v>3</v>
      </c>
      <c r="J5" s="118" t="s">
        <v>4</v>
      </c>
      <c r="K5" s="116" t="s">
        <v>3</v>
      </c>
      <c r="L5" s="120" t="s">
        <v>4</v>
      </c>
      <c r="M5" s="2"/>
    </row>
    <row r="6" spans="1:13" ht="12.75">
      <c r="A6" s="2"/>
      <c r="B6" s="72"/>
      <c r="C6" s="75"/>
      <c r="D6" s="75"/>
      <c r="E6" s="75"/>
      <c r="F6" s="75"/>
      <c r="G6" s="117"/>
      <c r="H6" s="119"/>
      <c r="I6" s="117"/>
      <c r="J6" s="119"/>
      <c r="K6" s="117"/>
      <c r="L6" s="121"/>
      <c r="M6" s="2"/>
    </row>
    <row r="7" spans="1:13" ht="12.75">
      <c r="A7" s="2"/>
      <c r="B7" s="77">
        <v>1</v>
      </c>
      <c r="C7" s="78">
        <v>5</v>
      </c>
      <c r="D7" s="110" t="s">
        <v>118</v>
      </c>
      <c r="E7" s="110"/>
      <c r="F7" s="111"/>
      <c r="G7" s="79">
        <v>1062476</v>
      </c>
      <c r="H7" s="80"/>
      <c r="I7" s="79">
        <v>1062476</v>
      </c>
      <c r="J7" s="80"/>
      <c r="K7" s="79">
        <v>1062476</v>
      </c>
      <c r="L7" s="81"/>
      <c r="M7" s="2"/>
    </row>
    <row r="8" spans="1:13" ht="12.75">
      <c r="A8" s="2"/>
      <c r="B8" s="77">
        <v>2</v>
      </c>
      <c r="C8" s="76">
        <v>1</v>
      </c>
      <c r="D8" s="112" t="s">
        <v>49</v>
      </c>
      <c r="E8" s="112"/>
      <c r="F8" s="113"/>
      <c r="G8" s="82">
        <v>270870</v>
      </c>
      <c r="H8" s="57"/>
      <c r="I8" s="82">
        <v>270870</v>
      </c>
      <c r="J8" s="57"/>
      <c r="K8" s="82">
        <v>270870</v>
      </c>
      <c r="L8" s="83"/>
      <c r="M8" s="2"/>
    </row>
    <row r="9" spans="1:13" ht="12.75">
      <c r="A9" s="2"/>
      <c r="B9" s="77">
        <v>3</v>
      </c>
      <c r="C9" s="76">
        <v>2</v>
      </c>
      <c r="D9" s="112" t="s">
        <v>50</v>
      </c>
      <c r="E9" s="112"/>
      <c r="F9" s="113"/>
      <c r="G9" s="82">
        <v>603440</v>
      </c>
      <c r="H9" s="57"/>
      <c r="I9" s="82">
        <v>603440</v>
      </c>
      <c r="J9" s="57"/>
      <c r="K9" s="82">
        <v>603440</v>
      </c>
      <c r="L9" s="83"/>
      <c r="M9" s="2"/>
    </row>
    <row r="10" spans="1:13" ht="12.75">
      <c r="A10" s="2"/>
      <c r="B10" s="77">
        <v>4</v>
      </c>
      <c r="C10" s="84">
        <v>1</v>
      </c>
      <c r="D10" s="122" t="s">
        <v>51</v>
      </c>
      <c r="E10" s="122"/>
      <c r="F10" s="123"/>
      <c r="G10" s="85">
        <v>2000</v>
      </c>
      <c r="H10" s="86"/>
      <c r="I10" s="85">
        <v>2000</v>
      </c>
      <c r="J10" s="86"/>
      <c r="K10" s="85">
        <v>2000</v>
      </c>
      <c r="L10" s="87"/>
      <c r="M10" s="2"/>
    </row>
    <row r="11" spans="1:13" ht="12.75">
      <c r="A11" s="2"/>
      <c r="B11" s="77">
        <v>5</v>
      </c>
      <c r="C11" s="84">
        <v>2</v>
      </c>
      <c r="D11" s="122" t="s">
        <v>52</v>
      </c>
      <c r="E11" s="122"/>
      <c r="F11" s="123"/>
      <c r="G11" s="85">
        <v>601440</v>
      </c>
      <c r="H11" s="86"/>
      <c r="I11" s="85">
        <v>601440</v>
      </c>
      <c r="J11" s="86"/>
      <c r="K11" s="85">
        <v>601440</v>
      </c>
      <c r="L11" s="87"/>
      <c r="M11" s="2"/>
    </row>
    <row r="12" spans="1:13" ht="12.75">
      <c r="A12" s="2"/>
      <c r="B12" s="77">
        <v>6</v>
      </c>
      <c r="C12" s="76">
        <v>3</v>
      </c>
      <c r="D12" s="112" t="s">
        <v>53</v>
      </c>
      <c r="E12" s="112"/>
      <c r="F12" s="113"/>
      <c r="G12" s="82">
        <v>153266</v>
      </c>
      <c r="H12" s="57"/>
      <c r="I12" s="82">
        <v>153266</v>
      </c>
      <c r="J12" s="57"/>
      <c r="K12" s="82">
        <v>153266</v>
      </c>
      <c r="L12" s="83"/>
      <c r="M12" s="2"/>
    </row>
    <row r="13" spans="1:13" ht="12.75">
      <c r="A13" s="2"/>
      <c r="B13" s="77">
        <v>7</v>
      </c>
      <c r="C13" s="76">
        <v>4</v>
      </c>
      <c r="D13" s="112" t="s">
        <v>54</v>
      </c>
      <c r="E13" s="112"/>
      <c r="F13" s="113"/>
      <c r="G13" s="82">
        <v>34900</v>
      </c>
      <c r="H13" s="57"/>
      <c r="I13" s="82">
        <v>34900</v>
      </c>
      <c r="J13" s="57"/>
      <c r="K13" s="82">
        <v>34900</v>
      </c>
      <c r="L13" s="83"/>
      <c r="M13" s="2"/>
    </row>
    <row r="14" spans="2:12" ht="12.75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</sheetData>
  <sheetProtection/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55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3"/>
      <c r="C4" s="74"/>
      <c r="D4" s="74"/>
      <c r="E4" s="74"/>
      <c r="F4" s="74"/>
      <c r="G4" s="114" t="s">
        <v>111</v>
      </c>
      <c r="H4" s="115"/>
      <c r="I4" s="114" t="s">
        <v>112</v>
      </c>
      <c r="J4" s="115"/>
      <c r="K4" s="114" t="s">
        <v>113</v>
      </c>
      <c r="L4" s="114"/>
      <c r="M4" s="2"/>
    </row>
    <row r="5" spans="1:13" ht="12.75">
      <c r="A5" s="2"/>
      <c r="B5" s="72"/>
      <c r="C5" s="75"/>
      <c r="D5" s="75"/>
      <c r="E5" s="75"/>
      <c r="F5" s="75"/>
      <c r="G5" s="116" t="s">
        <v>3</v>
      </c>
      <c r="H5" s="118" t="s">
        <v>4</v>
      </c>
      <c r="I5" s="116" t="s">
        <v>3</v>
      </c>
      <c r="J5" s="118" t="s">
        <v>4</v>
      </c>
      <c r="K5" s="116" t="s">
        <v>3</v>
      </c>
      <c r="L5" s="120" t="s">
        <v>4</v>
      </c>
      <c r="M5" s="2"/>
    </row>
    <row r="6" spans="1:13" ht="12.75">
      <c r="A6" s="2"/>
      <c r="B6" s="72"/>
      <c r="C6" s="75"/>
      <c r="D6" s="75"/>
      <c r="E6" s="75"/>
      <c r="F6" s="75"/>
      <c r="G6" s="117"/>
      <c r="H6" s="119"/>
      <c r="I6" s="117"/>
      <c r="J6" s="119"/>
      <c r="K6" s="117"/>
      <c r="L6" s="121"/>
      <c r="M6" s="2"/>
    </row>
    <row r="7" spans="1:13" ht="12.75">
      <c r="A7" s="2"/>
      <c r="B7" s="77">
        <v>1</v>
      </c>
      <c r="C7" s="78">
        <v>6</v>
      </c>
      <c r="D7" s="110" t="s">
        <v>119</v>
      </c>
      <c r="E7" s="110"/>
      <c r="F7" s="111"/>
      <c r="G7" s="79">
        <v>47700</v>
      </c>
      <c r="H7" s="80"/>
      <c r="I7" s="79">
        <v>47700</v>
      </c>
      <c r="J7" s="80"/>
      <c r="K7" s="79">
        <v>47700</v>
      </c>
      <c r="L7" s="81"/>
      <c r="M7" s="2"/>
    </row>
    <row r="8" spans="1:13" ht="12.75">
      <c r="A8" s="2"/>
      <c r="B8" s="77">
        <v>2</v>
      </c>
      <c r="C8" s="76">
        <v>1</v>
      </c>
      <c r="D8" s="112" t="s">
        <v>57</v>
      </c>
      <c r="E8" s="112"/>
      <c r="F8" s="113"/>
      <c r="G8" s="82">
        <v>19700</v>
      </c>
      <c r="H8" s="57"/>
      <c r="I8" s="82">
        <v>19700</v>
      </c>
      <c r="J8" s="57"/>
      <c r="K8" s="82">
        <v>19700</v>
      </c>
      <c r="L8" s="83"/>
      <c r="M8" s="2"/>
    </row>
    <row r="9" spans="1:13" ht="12.75">
      <c r="A9" s="2"/>
      <c r="B9" s="77">
        <v>3</v>
      </c>
      <c r="C9" s="76">
        <v>2</v>
      </c>
      <c r="D9" s="112" t="s">
        <v>58</v>
      </c>
      <c r="E9" s="112"/>
      <c r="F9" s="113"/>
      <c r="G9" s="82">
        <v>2500</v>
      </c>
      <c r="H9" s="57"/>
      <c r="I9" s="82">
        <v>2500</v>
      </c>
      <c r="J9" s="57"/>
      <c r="K9" s="82">
        <v>2500</v>
      </c>
      <c r="L9" s="83"/>
      <c r="M9" s="2"/>
    </row>
    <row r="10" spans="1:13" ht="12.75">
      <c r="A10" s="2"/>
      <c r="B10" s="77">
        <v>4</v>
      </c>
      <c r="C10" s="76">
        <v>3</v>
      </c>
      <c r="D10" s="112" t="s">
        <v>59</v>
      </c>
      <c r="E10" s="112"/>
      <c r="F10" s="113"/>
      <c r="G10" s="82">
        <v>500</v>
      </c>
      <c r="H10" s="57"/>
      <c r="I10" s="82">
        <v>500</v>
      </c>
      <c r="J10" s="57"/>
      <c r="K10" s="82">
        <v>500</v>
      </c>
      <c r="L10" s="83"/>
      <c r="M10" s="2"/>
    </row>
    <row r="11" spans="1:13" ht="12.75">
      <c r="A11" s="2"/>
      <c r="B11" s="77">
        <v>5</v>
      </c>
      <c r="C11" s="76">
        <v>4</v>
      </c>
      <c r="D11" s="112" t="s">
        <v>60</v>
      </c>
      <c r="E11" s="112"/>
      <c r="F11" s="113"/>
      <c r="G11" s="82">
        <v>1500</v>
      </c>
      <c r="H11" s="57"/>
      <c r="I11" s="82">
        <v>1500</v>
      </c>
      <c r="J11" s="57"/>
      <c r="K11" s="82">
        <v>1500</v>
      </c>
      <c r="L11" s="83"/>
      <c r="M11" s="2"/>
    </row>
    <row r="12" spans="1:13" ht="12.75">
      <c r="A12" s="2"/>
      <c r="B12" s="77">
        <v>6</v>
      </c>
      <c r="C12" s="76">
        <v>5</v>
      </c>
      <c r="D12" s="112" t="s">
        <v>61</v>
      </c>
      <c r="E12" s="112"/>
      <c r="F12" s="113"/>
      <c r="G12" s="82">
        <v>23500</v>
      </c>
      <c r="H12" s="57"/>
      <c r="I12" s="82">
        <v>23500</v>
      </c>
      <c r="J12" s="57"/>
      <c r="K12" s="82">
        <v>23500</v>
      </c>
      <c r="L12" s="83"/>
      <c r="M12" s="2"/>
    </row>
    <row r="13" spans="2:12" ht="12.75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62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3"/>
      <c r="C4" s="74"/>
      <c r="D4" s="74"/>
      <c r="E4" s="74"/>
      <c r="F4" s="74"/>
      <c r="G4" s="114" t="s">
        <v>111</v>
      </c>
      <c r="H4" s="115"/>
      <c r="I4" s="114" t="s">
        <v>112</v>
      </c>
      <c r="J4" s="115"/>
      <c r="K4" s="114" t="s">
        <v>113</v>
      </c>
      <c r="L4" s="114"/>
      <c r="M4" s="2"/>
    </row>
    <row r="5" spans="1:13" ht="12.75">
      <c r="A5" s="2"/>
      <c r="B5" s="72"/>
      <c r="C5" s="75"/>
      <c r="D5" s="75"/>
      <c r="E5" s="75"/>
      <c r="F5" s="75"/>
      <c r="G5" s="116" t="s">
        <v>3</v>
      </c>
      <c r="H5" s="118" t="s">
        <v>4</v>
      </c>
      <c r="I5" s="116" t="s">
        <v>3</v>
      </c>
      <c r="J5" s="118" t="s">
        <v>4</v>
      </c>
      <c r="K5" s="116" t="s">
        <v>3</v>
      </c>
      <c r="L5" s="120" t="s">
        <v>4</v>
      </c>
      <c r="M5" s="2"/>
    </row>
    <row r="6" spans="1:13" ht="12.75">
      <c r="A6" s="2"/>
      <c r="B6" s="72"/>
      <c r="C6" s="75"/>
      <c r="D6" s="75"/>
      <c r="E6" s="75"/>
      <c r="F6" s="75"/>
      <c r="G6" s="117"/>
      <c r="H6" s="119"/>
      <c r="I6" s="117"/>
      <c r="J6" s="119"/>
      <c r="K6" s="117"/>
      <c r="L6" s="121"/>
      <c r="M6" s="2"/>
    </row>
    <row r="7" spans="1:13" ht="12.75">
      <c r="A7" s="2"/>
      <c r="B7" s="77">
        <v>1</v>
      </c>
      <c r="C7" s="78">
        <v>7</v>
      </c>
      <c r="D7" s="110" t="s">
        <v>120</v>
      </c>
      <c r="E7" s="110"/>
      <c r="F7" s="111"/>
      <c r="G7" s="79">
        <v>15921</v>
      </c>
      <c r="H7" s="80"/>
      <c r="I7" s="79">
        <v>15921</v>
      </c>
      <c r="J7" s="80"/>
      <c r="K7" s="79">
        <v>15921</v>
      </c>
      <c r="L7" s="81"/>
      <c r="M7" s="2"/>
    </row>
    <row r="8" spans="1:13" ht="12.75">
      <c r="A8" s="2"/>
      <c r="B8" s="77">
        <v>2</v>
      </c>
      <c r="C8" s="76">
        <v>1</v>
      </c>
      <c r="D8" s="112" t="s">
        <v>64</v>
      </c>
      <c r="E8" s="112"/>
      <c r="F8" s="113"/>
      <c r="G8" s="82">
        <v>15921</v>
      </c>
      <c r="H8" s="57"/>
      <c r="I8" s="82">
        <v>15921</v>
      </c>
      <c r="J8" s="57"/>
      <c r="K8" s="82">
        <v>15921</v>
      </c>
      <c r="L8" s="83"/>
      <c r="M8" s="2"/>
    </row>
    <row r="9" spans="1:13" ht="12.75">
      <c r="A9" s="2"/>
      <c r="B9" s="77">
        <v>3</v>
      </c>
      <c r="C9" s="76">
        <v>2</v>
      </c>
      <c r="D9" s="112" t="s">
        <v>65</v>
      </c>
      <c r="E9" s="112"/>
      <c r="F9" s="113"/>
      <c r="G9" s="82"/>
      <c r="H9" s="57"/>
      <c r="I9" s="82"/>
      <c r="J9" s="57"/>
      <c r="K9" s="82"/>
      <c r="L9" s="83"/>
      <c r="M9" s="2"/>
    </row>
    <row r="10" spans="2:12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66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3"/>
      <c r="C4" s="74"/>
      <c r="D4" s="74"/>
      <c r="E4" s="74"/>
      <c r="F4" s="74"/>
      <c r="G4" s="114" t="s">
        <v>111</v>
      </c>
      <c r="H4" s="115"/>
      <c r="I4" s="114" t="s">
        <v>112</v>
      </c>
      <c r="J4" s="115"/>
      <c r="K4" s="114" t="s">
        <v>113</v>
      </c>
      <c r="L4" s="114"/>
      <c r="M4" s="2"/>
    </row>
    <row r="5" spans="1:13" ht="12.75">
      <c r="A5" s="2"/>
      <c r="B5" s="72"/>
      <c r="C5" s="75"/>
      <c r="D5" s="75"/>
      <c r="E5" s="75"/>
      <c r="F5" s="75"/>
      <c r="G5" s="116" t="s">
        <v>3</v>
      </c>
      <c r="H5" s="118" t="s">
        <v>4</v>
      </c>
      <c r="I5" s="116" t="s">
        <v>3</v>
      </c>
      <c r="J5" s="118" t="s">
        <v>4</v>
      </c>
      <c r="K5" s="116" t="s">
        <v>3</v>
      </c>
      <c r="L5" s="120" t="s">
        <v>4</v>
      </c>
      <c r="M5" s="2"/>
    </row>
    <row r="6" spans="1:13" ht="12.75">
      <c r="A6" s="2"/>
      <c r="B6" s="72"/>
      <c r="C6" s="75"/>
      <c r="D6" s="75"/>
      <c r="E6" s="75"/>
      <c r="F6" s="75"/>
      <c r="G6" s="117"/>
      <c r="H6" s="119"/>
      <c r="I6" s="117"/>
      <c r="J6" s="119"/>
      <c r="K6" s="117"/>
      <c r="L6" s="121"/>
      <c r="M6" s="2"/>
    </row>
    <row r="7" spans="1:13" ht="12.75">
      <c r="A7" s="2"/>
      <c r="B7" s="77">
        <v>1</v>
      </c>
      <c r="C7" s="78">
        <v>8</v>
      </c>
      <c r="D7" s="110" t="s">
        <v>121</v>
      </c>
      <c r="E7" s="110"/>
      <c r="F7" s="111"/>
      <c r="G7" s="79">
        <v>31888</v>
      </c>
      <c r="H7" s="80">
        <v>15000</v>
      </c>
      <c r="I7" s="79">
        <v>31888</v>
      </c>
      <c r="J7" s="80"/>
      <c r="K7" s="79">
        <v>31888</v>
      </c>
      <c r="L7" s="81"/>
      <c r="M7" s="2"/>
    </row>
    <row r="8" spans="1:13" ht="12.75">
      <c r="A8" s="2"/>
      <c r="B8" s="77">
        <v>2</v>
      </c>
      <c r="C8" s="76">
        <v>1</v>
      </c>
      <c r="D8" s="112" t="s">
        <v>68</v>
      </c>
      <c r="E8" s="112"/>
      <c r="F8" s="113"/>
      <c r="G8" s="82">
        <v>26575</v>
      </c>
      <c r="H8" s="57">
        <v>15000</v>
      </c>
      <c r="I8" s="82">
        <v>26575</v>
      </c>
      <c r="J8" s="57"/>
      <c r="K8" s="82">
        <v>26575</v>
      </c>
      <c r="L8" s="83"/>
      <c r="M8" s="2"/>
    </row>
    <row r="9" spans="1:13" ht="12.75">
      <c r="A9" s="2"/>
      <c r="B9" s="77">
        <v>3</v>
      </c>
      <c r="C9" s="76">
        <v>2</v>
      </c>
      <c r="D9" s="112" t="s">
        <v>69</v>
      </c>
      <c r="E9" s="112"/>
      <c r="F9" s="113"/>
      <c r="G9" s="82">
        <v>5313</v>
      </c>
      <c r="H9" s="57"/>
      <c r="I9" s="82">
        <v>5313</v>
      </c>
      <c r="J9" s="57"/>
      <c r="K9" s="82">
        <v>5313</v>
      </c>
      <c r="L9" s="83"/>
      <c r="M9" s="2"/>
    </row>
    <row r="10" spans="1:13" ht="12.75">
      <c r="A10" s="2"/>
      <c r="B10" s="77">
        <v>4</v>
      </c>
      <c r="C10" s="76">
        <v>3</v>
      </c>
      <c r="D10" s="112" t="s">
        <v>70</v>
      </c>
      <c r="E10" s="112"/>
      <c r="F10" s="113"/>
      <c r="G10" s="82"/>
      <c r="H10" s="57"/>
      <c r="I10" s="82"/>
      <c r="J10" s="57"/>
      <c r="K10" s="82"/>
      <c r="L10" s="83"/>
      <c r="M10" s="2"/>
    </row>
    <row r="11" spans="1:13" ht="12.75">
      <c r="A11" s="2"/>
      <c r="B11" s="77">
        <v>5</v>
      </c>
      <c r="C11" s="76">
        <v>4</v>
      </c>
      <c r="D11" s="112" t="s">
        <v>71</v>
      </c>
      <c r="E11" s="112"/>
      <c r="F11" s="113"/>
      <c r="G11" s="82"/>
      <c r="H11" s="57"/>
      <c r="I11" s="82"/>
      <c r="J11" s="57"/>
      <c r="K11" s="82"/>
      <c r="L11" s="83"/>
      <c r="M11" s="2"/>
    </row>
    <row r="12" spans="2:12" ht="12.75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</sheetData>
  <sheetProtection/>
  <mergeCells count="14"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G4:H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9.421875" style="0" customWidth="1"/>
    <col min="11" max="11" width="0.85546875" style="0" customWidth="1"/>
    <col min="12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0" width="0" style="0" hidden="1" customWidth="1"/>
    <col min="21" max="21" width="7.7109375" style="0" customWidth="1"/>
    <col min="22" max="23" width="0" style="0" hidden="1" customWidth="1"/>
    <col min="24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127</v>
      </c>
    </row>
    <row r="2" ht="15.75">
      <c r="B2" s="1" t="s">
        <v>31</v>
      </c>
    </row>
    <row r="4" spans="2:32" ht="12.75">
      <c r="B4" s="99"/>
      <c r="C4" s="99"/>
      <c r="D4" s="99"/>
      <c r="E4" s="99"/>
      <c r="F4" s="9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99"/>
      <c r="C5" s="99"/>
      <c r="D5" s="99"/>
      <c r="E5" s="99"/>
      <c r="F5" s="99"/>
      <c r="G5" s="9" t="s">
        <v>1</v>
      </c>
      <c r="H5" s="10" t="s">
        <v>1</v>
      </c>
      <c r="I5" s="10"/>
      <c r="J5" s="11" t="s">
        <v>2</v>
      </c>
      <c r="K5" s="12"/>
      <c r="L5" s="100" t="s">
        <v>3</v>
      </c>
      <c r="M5" s="100"/>
      <c r="N5" s="100"/>
      <c r="O5" s="100"/>
      <c r="P5" s="100"/>
      <c r="Q5" s="100"/>
      <c r="R5" s="12"/>
      <c r="S5" s="100" t="s">
        <v>4</v>
      </c>
      <c r="T5" s="100"/>
      <c r="U5" s="100"/>
      <c r="V5" s="100"/>
      <c r="W5" s="100"/>
      <c r="X5" s="100"/>
      <c r="Y5" s="100"/>
      <c r="Z5" s="100"/>
      <c r="AA5" s="100"/>
      <c r="AB5" s="100"/>
      <c r="AC5" s="13"/>
      <c r="AD5" s="14"/>
      <c r="AE5" s="15"/>
      <c r="AF5" s="16"/>
    </row>
    <row r="6" spans="2:32" ht="12.75">
      <c r="B6" s="101"/>
      <c r="C6" s="102"/>
      <c r="D6" s="102" t="s">
        <v>5</v>
      </c>
      <c r="E6" s="103"/>
      <c r="F6" s="10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0"/>
      <c r="M6" s="100"/>
      <c r="N6" s="100"/>
      <c r="O6" s="100"/>
      <c r="P6" s="100"/>
      <c r="Q6" s="100"/>
      <c r="R6" s="12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3"/>
      <c r="AD6" s="14" t="s">
        <v>7</v>
      </c>
      <c r="AE6" s="15" t="s">
        <v>7</v>
      </c>
      <c r="AF6" s="16" t="s">
        <v>7</v>
      </c>
    </row>
    <row r="7" spans="2:32" ht="12.75">
      <c r="B7" s="101"/>
      <c r="C7" s="102"/>
      <c r="D7" s="102"/>
      <c r="E7" s="103"/>
      <c r="F7" s="10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97" t="s">
        <v>9</v>
      </c>
      <c r="M7" s="97" t="s">
        <v>11</v>
      </c>
      <c r="N7" s="97" t="s">
        <v>12</v>
      </c>
      <c r="O7" s="97" t="s">
        <v>13</v>
      </c>
      <c r="P7" s="97" t="s">
        <v>14</v>
      </c>
      <c r="Q7" s="97" t="s">
        <v>15</v>
      </c>
      <c r="R7" s="12"/>
      <c r="S7" s="97" t="s">
        <v>10</v>
      </c>
      <c r="T7" s="97" t="s">
        <v>16</v>
      </c>
      <c r="U7" s="97" t="s">
        <v>17</v>
      </c>
      <c r="V7" s="97" t="s">
        <v>18</v>
      </c>
      <c r="W7" s="97" t="s">
        <v>19</v>
      </c>
      <c r="X7" s="97" t="s">
        <v>20</v>
      </c>
      <c r="Y7" s="97" t="s">
        <v>21</v>
      </c>
      <c r="Z7" s="97" t="s">
        <v>22</v>
      </c>
      <c r="AA7" s="97" t="s">
        <v>23</v>
      </c>
      <c r="AB7" s="9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1"/>
      <c r="C8" s="102"/>
      <c r="D8" s="102"/>
      <c r="E8" s="103"/>
      <c r="F8" s="104"/>
      <c r="G8" s="17">
        <v>2016</v>
      </c>
      <c r="H8" s="18">
        <v>2017</v>
      </c>
      <c r="I8" s="18">
        <v>2018</v>
      </c>
      <c r="J8" s="19">
        <v>2018</v>
      </c>
      <c r="K8" s="12"/>
      <c r="L8" s="97"/>
      <c r="M8" s="97"/>
      <c r="N8" s="97"/>
      <c r="O8" s="97"/>
      <c r="P8" s="97"/>
      <c r="Q8" s="97"/>
      <c r="R8" s="12"/>
      <c r="S8" s="97"/>
      <c r="T8" s="97"/>
      <c r="U8" s="97"/>
      <c r="V8" s="97"/>
      <c r="W8" s="97"/>
      <c r="X8" s="97"/>
      <c r="Y8" s="97"/>
      <c r="Z8" s="97"/>
      <c r="AA8" s="97"/>
      <c r="AB8" s="97"/>
      <c r="AC8" s="13"/>
      <c r="AD8" s="20">
        <v>2019</v>
      </c>
      <c r="AE8" s="21">
        <v>2020</v>
      </c>
      <c r="AF8" s="22">
        <v>2021</v>
      </c>
    </row>
    <row r="9" spans="2:32" ht="12.75">
      <c r="B9" s="23">
        <v>1</v>
      </c>
      <c r="C9" s="24">
        <v>2</v>
      </c>
      <c r="D9" s="98" t="s">
        <v>32</v>
      </c>
      <c r="E9" s="98"/>
      <c r="F9" s="98"/>
      <c r="G9" s="25">
        <v>11838</v>
      </c>
      <c r="H9" s="25">
        <v>9438</v>
      </c>
      <c r="I9" s="25">
        <v>23230</v>
      </c>
      <c r="J9" s="26">
        <v>54086</v>
      </c>
      <c r="K9" s="27"/>
      <c r="L9" s="28">
        <v>4783</v>
      </c>
      <c r="M9" s="28">
        <v>2204</v>
      </c>
      <c r="N9" s="28">
        <v>10969</v>
      </c>
      <c r="O9" s="28"/>
      <c r="P9" s="28"/>
      <c r="Q9" s="28">
        <f aca="true" t="shared" si="0" ref="Q9:Q14">SUM(L9:P9)</f>
        <v>17956</v>
      </c>
      <c r="R9" s="27"/>
      <c r="S9" s="28"/>
      <c r="T9" s="28"/>
      <c r="U9" s="28">
        <v>6000</v>
      </c>
      <c r="V9" s="28"/>
      <c r="W9" s="28"/>
      <c r="X9" s="28">
        <v>25000</v>
      </c>
      <c r="Y9" s="28"/>
      <c r="Z9" s="28"/>
      <c r="AA9" s="28"/>
      <c r="AB9" s="28">
        <f aca="true" t="shared" si="1" ref="AB9:AB14">SUM(S9:AA9)</f>
        <v>31000</v>
      </c>
      <c r="AC9" s="29"/>
      <c r="AD9" s="30">
        <f aca="true" t="shared" si="2" ref="AD9:AD14">Q9+AB9</f>
        <v>48956</v>
      </c>
      <c r="AE9" s="31">
        <v>17956</v>
      </c>
      <c r="AF9" s="32">
        <v>17956</v>
      </c>
    </row>
    <row r="10" spans="2:32" ht="12.75">
      <c r="B10" s="23">
        <v>2</v>
      </c>
      <c r="C10" s="33">
        <v>1</v>
      </c>
      <c r="D10" s="96" t="s">
        <v>33</v>
      </c>
      <c r="E10" s="96"/>
      <c r="F10" s="96"/>
      <c r="G10" s="34">
        <v>5969</v>
      </c>
      <c r="H10" s="34">
        <v>6192</v>
      </c>
      <c r="I10" s="34">
        <v>6192</v>
      </c>
      <c r="J10" s="35">
        <v>6192</v>
      </c>
      <c r="K10" s="27"/>
      <c r="L10" s="36">
        <v>4783</v>
      </c>
      <c r="M10" s="36">
        <v>1766</v>
      </c>
      <c r="N10" s="36">
        <v>1169</v>
      </c>
      <c r="O10" s="36"/>
      <c r="P10" s="36"/>
      <c r="Q10" s="36">
        <f t="shared" si="0"/>
        <v>7718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7718</v>
      </c>
      <c r="AE10" s="38">
        <v>7718</v>
      </c>
      <c r="AF10" s="39">
        <v>7718</v>
      </c>
    </row>
    <row r="11" spans="2:32" ht="12.75">
      <c r="B11" s="23">
        <v>3</v>
      </c>
      <c r="C11" s="33">
        <v>2</v>
      </c>
      <c r="D11" s="96" t="s">
        <v>34</v>
      </c>
      <c r="E11" s="96"/>
      <c r="F11" s="96"/>
      <c r="G11" s="34">
        <v>2709</v>
      </c>
      <c r="H11" s="34">
        <v>2220</v>
      </c>
      <c r="I11" s="34">
        <v>12737</v>
      </c>
      <c r="J11" s="35">
        <v>38737</v>
      </c>
      <c r="K11" s="27"/>
      <c r="L11" s="36"/>
      <c r="M11" s="36">
        <v>137</v>
      </c>
      <c r="N11" s="36">
        <v>5700</v>
      </c>
      <c r="O11" s="36"/>
      <c r="P11" s="36"/>
      <c r="Q11" s="36">
        <f t="shared" si="0"/>
        <v>5837</v>
      </c>
      <c r="R11" s="27"/>
      <c r="S11" s="36"/>
      <c r="T11" s="36"/>
      <c r="U11" s="36">
        <v>6000</v>
      </c>
      <c r="V11" s="36"/>
      <c r="W11" s="36"/>
      <c r="X11" s="36">
        <v>25000</v>
      </c>
      <c r="Y11" s="36"/>
      <c r="Z11" s="36"/>
      <c r="AA11" s="36"/>
      <c r="AB11" s="36">
        <f t="shared" si="1"/>
        <v>31000</v>
      </c>
      <c r="AC11" s="29"/>
      <c r="AD11" s="37">
        <f t="shared" si="2"/>
        <v>36837</v>
      </c>
      <c r="AE11" s="38">
        <v>5837</v>
      </c>
      <c r="AF11" s="39">
        <v>5837</v>
      </c>
    </row>
    <row r="12" spans="2:32" ht="12.75">
      <c r="B12" s="23">
        <v>4</v>
      </c>
      <c r="C12" s="33">
        <v>3</v>
      </c>
      <c r="D12" s="96" t="s">
        <v>35</v>
      </c>
      <c r="E12" s="96"/>
      <c r="F12" s="96"/>
      <c r="G12" s="34">
        <v>3160</v>
      </c>
      <c r="H12" s="34">
        <v>1026</v>
      </c>
      <c r="I12" s="34">
        <v>4301</v>
      </c>
      <c r="J12" s="35">
        <v>9157</v>
      </c>
      <c r="K12" s="27"/>
      <c r="L12" s="36"/>
      <c r="M12" s="36">
        <v>301</v>
      </c>
      <c r="N12" s="36">
        <v>4100</v>
      </c>
      <c r="O12" s="36"/>
      <c r="P12" s="36"/>
      <c r="Q12" s="36">
        <f t="shared" si="0"/>
        <v>4401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4401</v>
      </c>
      <c r="AE12" s="38">
        <v>4401</v>
      </c>
      <c r="AF12" s="39">
        <v>4401</v>
      </c>
    </row>
    <row r="13" spans="2:32" ht="12.75">
      <c r="B13" s="23">
        <v>5</v>
      </c>
      <c r="C13" s="40">
        <v>1</v>
      </c>
      <c r="D13" s="105" t="s">
        <v>36</v>
      </c>
      <c r="E13" s="105"/>
      <c r="F13" s="105"/>
      <c r="G13" s="41">
        <v>2801</v>
      </c>
      <c r="H13" s="41">
        <v>1026</v>
      </c>
      <c r="I13" s="41">
        <v>3537</v>
      </c>
      <c r="J13" s="42">
        <v>8393</v>
      </c>
      <c r="K13" s="27"/>
      <c r="L13" s="43"/>
      <c r="M13" s="43">
        <v>137</v>
      </c>
      <c r="N13" s="43">
        <v>3500</v>
      </c>
      <c r="O13" s="43"/>
      <c r="P13" s="43"/>
      <c r="Q13" s="43">
        <f t="shared" si="0"/>
        <v>3637</v>
      </c>
      <c r="R13" s="27"/>
      <c r="S13" s="43"/>
      <c r="T13" s="43"/>
      <c r="U13" s="43"/>
      <c r="V13" s="43"/>
      <c r="W13" s="43"/>
      <c r="X13" s="43"/>
      <c r="Y13" s="43"/>
      <c r="Z13" s="43"/>
      <c r="AA13" s="43"/>
      <c r="AB13" s="43">
        <f t="shared" si="1"/>
        <v>0</v>
      </c>
      <c r="AC13" s="27"/>
      <c r="AD13" s="44">
        <f t="shared" si="2"/>
        <v>3637</v>
      </c>
      <c r="AE13" s="45">
        <v>3637</v>
      </c>
      <c r="AF13" s="46">
        <v>3637</v>
      </c>
    </row>
    <row r="14" spans="2:32" ht="12.75">
      <c r="B14" s="23">
        <v>6</v>
      </c>
      <c r="C14" s="40">
        <v>2</v>
      </c>
      <c r="D14" s="105" t="s">
        <v>37</v>
      </c>
      <c r="E14" s="105"/>
      <c r="F14" s="105"/>
      <c r="G14" s="41">
        <v>359</v>
      </c>
      <c r="H14" s="41"/>
      <c r="I14" s="41">
        <v>764</v>
      </c>
      <c r="J14" s="42">
        <v>764</v>
      </c>
      <c r="K14" s="27"/>
      <c r="L14" s="43"/>
      <c r="M14" s="43">
        <v>164</v>
      </c>
      <c r="N14" s="43">
        <v>600</v>
      </c>
      <c r="O14" s="43"/>
      <c r="P14" s="43"/>
      <c r="Q14" s="43">
        <f t="shared" si="0"/>
        <v>764</v>
      </c>
      <c r="R14" s="27"/>
      <c r="S14" s="43"/>
      <c r="T14" s="43"/>
      <c r="U14" s="43"/>
      <c r="V14" s="43"/>
      <c r="W14" s="43"/>
      <c r="X14" s="43"/>
      <c r="Y14" s="43"/>
      <c r="Z14" s="43"/>
      <c r="AA14" s="43"/>
      <c r="AB14" s="43">
        <f t="shared" si="1"/>
        <v>0</v>
      </c>
      <c r="AC14" s="27"/>
      <c r="AD14" s="44">
        <f t="shared" si="2"/>
        <v>764</v>
      </c>
      <c r="AE14" s="45">
        <v>764</v>
      </c>
      <c r="AF14" s="46">
        <v>764</v>
      </c>
    </row>
    <row r="15" spans="2:32" ht="12.75">
      <c r="B15" s="47"/>
      <c r="C15" s="47"/>
      <c r="D15" s="47"/>
      <c r="E15" s="47"/>
      <c r="F15" s="47"/>
      <c r="G15" s="47"/>
      <c r="H15" s="47"/>
      <c r="I15" s="47"/>
      <c r="J15" s="47"/>
      <c r="K15" s="3"/>
      <c r="L15" s="47"/>
      <c r="M15" s="47"/>
      <c r="N15" s="47"/>
      <c r="O15" s="47"/>
      <c r="P15" s="47"/>
      <c r="Q15" s="47"/>
      <c r="R15" s="3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2"/>
      <c r="AD15" s="47"/>
      <c r="AE15" s="47"/>
      <c r="AF15" s="47"/>
    </row>
  </sheetData>
  <sheetProtection/>
  <mergeCells count="30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D13:F13"/>
    <mergeCell ref="D14:F14"/>
    <mergeCell ref="AA7:AA8"/>
    <mergeCell ref="AB7:AB8"/>
    <mergeCell ref="D9:F9"/>
    <mergeCell ref="D10:F10"/>
    <mergeCell ref="D11:F11"/>
    <mergeCell ref="D12:F12"/>
    <mergeCell ref="U7:U8"/>
    <mergeCell ref="V7:V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72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3"/>
      <c r="C4" s="74"/>
      <c r="D4" s="74"/>
      <c r="E4" s="74"/>
      <c r="F4" s="74"/>
      <c r="G4" s="114" t="s">
        <v>111</v>
      </c>
      <c r="H4" s="115"/>
      <c r="I4" s="114" t="s">
        <v>112</v>
      </c>
      <c r="J4" s="115"/>
      <c r="K4" s="114" t="s">
        <v>113</v>
      </c>
      <c r="L4" s="114"/>
      <c r="M4" s="2"/>
    </row>
    <row r="5" spans="1:13" ht="12.75">
      <c r="A5" s="2"/>
      <c r="B5" s="72"/>
      <c r="C5" s="75"/>
      <c r="D5" s="75"/>
      <c r="E5" s="75"/>
      <c r="F5" s="75"/>
      <c r="G5" s="116" t="s">
        <v>3</v>
      </c>
      <c r="H5" s="118" t="s">
        <v>4</v>
      </c>
      <c r="I5" s="116" t="s">
        <v>3</v>
      </c>
      <c r="J5" s="118" t="s">
        <v>4</v>
      </c>
      <c r="K5" s="116" t="s">
        <v>3</v>
      </c>
      <c r="L5" s="120" t="s">
        <v>4</v>
      </c>
      <c r="M5" s="2"/>
    </row>
    <row r="6" spans="1:13" ht="12.75">
      <c r="A6" s="2"/>
      <c r="B6" s="72"/>
      <c r="C6" s="75"/>
      <c r="D6" s="75"/>
      <c r="E6" s="75"/>
      <c r="F6" s="75"/>
      <c r="G6" s="117"/>
      <c r="H6" s="119"/>
      <c r="I6" s="117"/>
      <c r="J6" s="119"/>
      <c r="K6" s="117"/>
      <c r="L6" s="121"/>
      <c r="M6" s="2"/>
    </row>
    <row r="7" spans="1:13" ht="12.75">
      <c r="A7" s="2"/>
      <c r="B7" s="77">
        <v>1</v>
      </c>
      <c r="C7" s="78">
        <v>9</v>
      </c>
      <c r="D7" s="110" t="s">
        <v>122</v>
      </c>
      <c r="E7" s="110"/>
      <c r="F7" s="111"/>
      <c r="G7" s="79">
        <v>9335</v>
      </c>
      <c r="H7" s="80">
        <v>60500</v>
      </c>
      <c r="I7" s="79">
        <v>9335</v>
      </c>
      <c r="J7" s="80"/>
      <c r="K7" s="79">
        <v>9335</v>
      </c>
      <c r="L7" s="81"/>
      <c r="M7" s="2"/>
    </row>
    <row r="8" spans="1:13" ht="12.75">
      <c r="A8" s="2"/>
      <c r="B8" s="77">
        <v>2</v>
      </c>
      <c r="C8" s="76">
        <v>1</v>
      </c>
      <c r="D8" s="112" t="s">
        <v>74</v>
      </c>
      <c r="E8" s="112"/>
      <c r="F8" s="113"/>
      <c r="G8" s="82">
        <v>9085</v>
      </c>
      <c r="H8" s="57">
        <v>60500</v>
      </c>
      <c r="I8" s="82">
        <v>9085</v>
      </c>
      <c r="J8" s="57"/>
      <c r="K8" s="82">
        <v>9085</v>
      </c>
      <c r="L8" s="83"/>
      <c r="M8" s="2"/>
    </row>
    <row r="9" spans="1:13" ht="12.75">
      <c r="A9" s="2"/>
      <c r="B9" s="77">
        <v>3</v>
      </c>
      <c r="C9" s="76">
        <v>2</v>
      </c>
      <c r="D9" s="112" t="s">
        <v>75</v>
      </c>
      <c r="E9" s="112"/>
      <c r="F9" s="113"/>
      <c r="G9" s="82"/>
      <c r="H9" s="57"/>
      <c r="I9" s="82"/>
      <c r="J9" s="57"/>
      <c r="K9" s="82"/>
      <c r="L9" s="83"/>
      <c r="M9" s="2"/>
    </row>
    <row r="10" spans="1:13" ht="12.75">
      <c r="A10" s="2"/>
      <c r="B10" s="77">
        <v>4</v>
      </c>
      <c r="C10" s="76">
        <v>3</v>
      </c>
      <c r="D10" s="112" t="s">
        <v>76</v>
      </c>
      <c r="E10" s="112"/>
      <c r="F10" s="113"/>
      <c r="G10" s="82">
        <v>250</v>
      </c>
      <c r="H10" s="57"/>
      <c r="I10" s="82">
        <v>250</v>
      </c>
      <c r="J10" s="57"/>
      <c r="K10" s="82">
        <v>250</v>
      </c>
      <c r="L10" s="83"/>
      <c r="M10" s="2"/>
    </row>
    <row r="11" spans="2:12" ht="12.7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77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3"/>
      <c r="C4" s="74"/>
      <c r="D4" s="74"/>
      <c r="E4" s="74"/>
      <c r="F4" s="74"/>
      <c r="G4" s="114" t="s">
        <v>111</v>
      </c>
      <c r="H4" s="115"/>
      <c r="I4" s="114" t="s">
        <v>112</v>
      </c>
      <c r="J4" s="115"/>
      <c r="K4" s="114" t="s">
        <v>113</v>
      </c>
      <c r="L4" s="114"/>
      <c r="M4" s="2"/>
    </row>
    <row r="5" spans="1:13" ht="12.75">
      <c r="A5" s="2"/>
      <c r="B5" s="72"/>
      <c r="C5" s="75"/>
      <c r="D5" s="75"/>
      <c r="E5" s="75"/>
      <c r="F5" s="75"/>
      <c r="G5" s="116" t="s">
        <v>3</v>
      </c>
      <c r="H5" s="118" t="s">
        <v>4</v>
      </c>
      <c r="I5" s="116" t="s">
        <v>3</v>
      </c>
      <c r="J5" s="118" t="s">
        <v>4</v>
      </c>
      <c r="K5" s="116" t="s">
        <v>3</v>
      </c>
      <c r="L5" s="120" t="s">
        <v>4</v>
      </c>
      <c r="M5" s="2"/>
    </row>
    <row r="6" spans="1:13" ht="12.75">
      <c r="A6" s="2"/>
      <c r="B6" s="72"/>
      <c r="C6" s="75"/>
      <c r="D6" s="75"/>
      <c r="E6" s="75"/>
      <c r="F6" s="75"/>
      <c r="G6" s="117"/>
      <c r="H6" s="119"/>
      <c r="I6" s="117"/>
      <c r="J6" s="119"/>
      <c r="K6" s="117"/>
      <c r="L6" s="121"/>
      <c r="M6" s="2"/>
    </row>
    <row r="7" spans="1:13" ht="12.75">
      <c r="A7" s="2"/>
      <c r="B7" s="77">
        <v>1</v>
      </c>
      <c r="C7" s="78">
        <v>10</v>
      </c>
      <c r="D7" s="110" t="s">
        <v>123</v>
      </c>
      <c r="E7" s="110"/>
      <c r="F7" s="111"/>
      <c r="G7" s="79">
        <v>21600</v>
      </c>
      <c r="H7" s="80"/>
      <c r="I7" s="79">
        <v>21600</v>
      </c>
      <c r="J7" s="80"/>
      <c r="K7" s="79">
        <v>21600</v>
      </c>
      <c r="L7" s="81"/>
      <c r="M7" s="2"/>
    </row>
    <row r="8" spans="1:13" ht="12.75">
      <c r="A8" s="2"/>
      <c r="B8" s="77">
        <v>2</v>
      </c>
      <c r="C8" s="76">
        <v>1</v>
      </c>
      <c r="D8" s="112" t="s">
        <v>79</v>
      </c>
      <c r="E8" s="112"/>
      <c r="F8" s="113"/>
      <c r="G8" s="82">
        <v>14970</v>
      </c>
      <c r="H8" s="57"/>
      <c r="I8" s="82">
        <v>14970</v>
      </c>
      <c r="J8" s="57"/>
      <c r="K8" s="82">
        <v>14970</v>
      </c>
      <c r="L8" s="83"/>
      <c r="M8" s="2"/>
    </row>
    <row r="9" spans="1:13" ht="12.75">
      <c r="A9" s="2"/>
      <c r="B9" s="77">
        <v>3</v>
      </c>
      <c r="C9" s="76">
        <v>2</v>
      </c>
      <c r="D9" s="112" t="s">
        <v>80</v>
      </c>
      <c r="E9" s="112"/>
      <c r="F9" s="113"/>
      <c r="G9" s="82">
        <v>1500</v>
      </c>
      <c r="H9" s="57"/>
      <c r="I9" s="82">
        <v>1500</v>
      </c>
      <c r="J9" s="57"/>
      <c r="K9" s="82">
        <v>1500</v>
      </c>
      <c r="L9" s="83"/>
      <c r="M9" s="2"/>
    </row>
    <row r="10" spans="1:13" ht="12.75">
      <c r="A10" s="2"/>
      <c r="B10" s="77">
        <v>4</v>
      </c>
      <c r="C10" s="76">
        <v>3</v>
      </c>
      <c r="D10" s="112" t="s">
        <v>81</v>
      </c>
      <c r="E10" s="112"/>
      <c r="F10" s="113"/>
      <c r="G10" s="82">
        <v>3630</v>
      </c>
      <c r="H10" s="57"/>
      <c r="I10" s="82">
        <v>3630</v>
      </c>
      <c r="J10" s="57"/>
      <c r="K10" s="82">
        <v>3630</v>
      </c>
      <c r="L10" s="83"/>
      <c r="M10" s="2"/>
    </row>
    <row r="11" spans="1:13" ht="12.75">
      <c r="A11" s="2"/>
      <c r="B11" s="77">
        <v>5</v>
      </c>
      <c r="C11" s="84">
        <v>1</v>
      </c>
      <c r="D11" s="122" t="s">
        <v>82</v>
      </c>
      <c r="E11" s="122"/>
      <c r="F11" s="123"/>
      <c r="G11" s="85">
        <v>500</v>
      </c>
      <c r="H11" s="86"/>
      <c r="I11" s="85">
        <v>500</v>
      </c>
      <c r="J11" s="86"/>
      <c r="K11" s="85">
        <v>500</v>
      </c>
      <c r="L11" s="87"/>
      <c r="M11" s="2"/>
    </row>
    <row r="12" spans="1:13" ht="12.75">
      <c r="A12" s="2"/>
      <c r="B12" s="77">
        <v>6</v>
      </c>
      <c r="C12" s="84">
        <v>2</v>
      </c>
      <c r="D12" s="122" t="s">
        <v>83</v>
      </c>
      <c r="E12" s="122"/>
      <c r="F12" s="123"/>
      <c r="G12" s="85">
        <v>2000</v>
      </c>
      <c r="H12" s="86"/>
      <c r="I12" s="85">
        <v>2000</v>
      </c>
      <c r="J12" s="86"/>
      <c r="K12" s="85">
        <v>2000</v>
      </c>
      <c r="L12" s="87"/>
      <c r="M12" s="2"/>
    </row>
    <row r="13" spans="1:13" ht="12.75">
      <c r="A13" s="2"/>
      <c r="B13" s="77">
        <v>7</v>
      </c>
      <c r="C13" s="84">
        <v>3</v>
      </c>
      <c r="D13" s="122" t="s">
        <v>84</v>
      </c>
      <c r="E13" s="122"/>
      <c r="F13" s="123"/>
      <c r="G13" s="85">
        <v>1130</v>
      </c>
      <c r="H13" s="86"/>
      <c r="I13" s="85">
        <v>1130</v>
      </c>
      <c r="J13" s="86"/>
      <c r="K13" s="85">
        <v>1130</v>
      </c>
      <c r="L13" s="87"/>
      <c r="M13" s="2"/>
    </row>
    <row r="14" spans="1:13" ht="12.75">
      <c r="A14" s="2"/>
      <c r="B14" s="77">
        <v>8</v>
      </c>
      <c r="C14" s="76">
        <v>4</v>
      </c>
      <c r="D14" s="112" t="s">
        <v>85</v>
      </c>
      <c r="E14" s="112"/>
      <c r="F14" s="113"/>
      <c r="G14" s="82">
        <v>1500</v>
      </c>
      <c r="H14" s="57"/>
      <c r="I14" s="82">
        <v>1500</v>
      </c>
      <c r="J14" s="57"/>
      <c r="K14" s="82">
        <v>1500</v>
      </c>
      <c r="L14" s="83"/>
      <c r="M14" s="2"/>
    </row>
    <row r="15" spans="1:13" ht="12.75">
      <c r="A15" s="2"/>
      <c r="B15" s="77">
        <v>9</v>
      </c>
      <c r="C15" s="84">
        <v>1</v>
      </c>
      <c r="D15" s="122" t="s">
        <v>86</v>
      </c>
      <c r="E15" s="122"/>
      <c r="F15" s="123"/>
      <c r="G15" s="85">
        <v>1500</v>
      </c>
      <c r="H15" s="86"/>
      <c r="I15" s="85">
        <v>1500</v>
      </c>
      <c r="J15" s="86"/>
      <c r="K15" s="85">
        <v>1500</v>
      </c>
      <c r="L15" s="87"/>
      <c r="M15" s="2"/>
    </row>
    <row r="16" spans="1:13" ht="12.75">
      <c r="A16" s="2"/>
      <c r="B16" s="77">
        <v>10</v>
      </c>
      <c r="C16" s="84">
        <v>2</v>
      </c>
      <c r="D16" s="122" t="s">
        <v>87</v>
      </c>
      <c r="E16" s="122"/>
      <c r="F16" s="123"/>
      <c r="G16" s="85"/>
      <c r="H16" s="86"/>
      <c r="I16" s="85"/>
      <c r="J16" s="86"/>
      <c r="K16" s="85"/>
      <c r="L16" s="87"/>
      <c r="M16" s="2"/>
    </row>
    <row r="17" spans="2:12" ht="12.75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</sheetData>
  <sheetProtection/>
  <mergeCells count="19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127</v>
      </c>
      <c r="B1" s="2"/>
      <c r="C1" s="2"/>
      <c r="D1" s="2"/>
      <c r="E1" s="2"/>
      <c r="F1" s="2"/>
      <c r="G1" s="2"/>
    </row>
    <row r="2" spans="1:8" ht="12.75">
      <c r="A2" s="2"/>
      <c r="B2" s="124" t="s">
        <v>88</v>
      </c>
      <c r="C2" s="125"/>
      <c r="D2" s="126" t="s">
        <v>89</v>
      </c>
      <c r="E2" s="126" t="s">
        <v>90</v>
      </c>
      <c r="F2" s="126" t="s">
        <v>124</v>
      </c>
      <c r="G2" s="126" t="s">
        <v>125</v>
      </c>
      <c r="H2" s="2"/>
    </row>
    <row r="3" spans="1:8" ht="12.75">
      <c r="A3" s="2"/>
      <c r="B3" s="124"/>
      <c r="C3" s="125"/>
      <c r="D3" s="108"/>
      <c r="E3" s="108"/>
      <c r="F3" s="108"/>
      <c r="G3" s="108"/>
      <c r="H3" s="2"/>
    </row>
    <row r="4" spans="1:8" ht="12.75">
      <c r="A4" s="2"/>
      <c r="B4" s="51" t="s">
        <v>97</v>
      </c>
      <c r="C4" s="52" t="s">
        <v>98</v>
      </c>
      <c r="D4" s="88">
        <v>1999492</v>
      </c>
      <c r="E4" s="54">
        <v>1874465</v>
      </c>
      <c r="F4" s="54">
        <v>1667061</v>
      </c>
      <c r="G4" s="89">
        <v>1667061</v>
      </c>
      <c r="H4" s="2"/>
    </row>
    <row r="5" spans="1:8" ht="12.75">
      <c r="A5" s="2"/>
      <c r="B5" s="56" t="s">
        <v>126</v>
      </c>
      <c r="C5" s="57" t="s">
        <v>99</v>
      </c>
      <c r="D5" s="90">
        <f>SUM(D6:D15)</f>
        <v>1987417</v>
      </c>
      <c r="E5" s="91">
        <f>SUM(E6:E15)</f>
        <v>1874465</v>
      </c>
      <c r="F5" s="91">
        <f>SUM(F6:F15)</f>
        <v>1667061</v>
      </c>
      <c r="G5" s="92">
        <f>SUM(G6:G15)</f>
        <v>1667061</v>
      </c>
      <c r="H5" s="2"/>
    </row>
    <row r="6" spans="1:8" ht="12.75">
      <c r="A6" s="2"/>
      <c r="B6" s="61">
        <f aca="true" t="shared" si="0" ref="B6:B16">B5+1</f>
        <v>3</v>
      </c>
      <c r="C6" s="93" t="s">
        <v>100</v>
      </c>
      <c r="D6" s="63">
        <v>318077</v>
      </c>
      <c r="E6" s="63">
        <v>340510</v>
      </c>
      <c r="F6" s="64">
        <v>303103</v>
      </c>
      <c r="G6" s="94">
        <v>303103</v>
      </c>
      <c r="H6" s="2"/>
    </row>
    <row r="7" spans="1:8" ht="12.75">
      <c r="A7" s="2"/>
      <c r="B7" s="61">
        <f t="shared" si="0"/>
        <v>4</v>
      </c>
      <c r="C7" s="93" t="s">
        <v>101</v>
      </c>
      <c r="D7" s="63">
        <v>54086</v>
      </c>
      <c r="E7" s="63">
        <v>48956</v>
      </c>
      <c r="F7" s="64">
        <v>17956</v>
      </c>
      <c r="G7" s="94">
        <v>17956</v>
      </c>
      <c r="H7" s="2"/>
    </row>
    <row r="8" spans="1:8" ht="12.75">
      <c r="A8" s="2"/>
      <c r="B8" s="61">
        <f t="shared" si="0"/>
        <v>5</v>
      </c>
      <c r="C8" s="93" t="s">
        <v>102</v>
      </c>
      <c r="D8" s="63">
        <v>135131</v>
      </c>
      <c r="E8" s="63">
        <v>122500</v>
      </c>
      <c r="F8" s="64">
        <v>67500</v>
      </c>
      <c r="G8" s="94">
        <v>67500</v>
      </c>
      <c r="H8" s="2"/>
    </row>
    <row r="9" spans="1:8" ht="12.75">
      <c r="A9" s="2"/>
      <c r="B9" s="61">
        <f t="shared" si="0"/>
        <v>6</v>
      </c>
      <c r="C9" s="93" t="s">
        <v>103</v>
      </c>
      <c r="D9" s="63">
        <v>96763</v>
      </c>
      <c r="E9" s="63">
        <v>98079</v>
      </c>
      <c r="F9" s="64">
        <v>89582</v>
      </c>
      <c r="G9" s="94">
        <v>89582</v>
      </c>
      <c r="H9" s="2"/>
    </row>
    <row r="10" spans="1:8" ht="12.75">
      <c r="A10" s="2"/>
      <c r="B10" s="61">
        <f t="shared" si="0"/>
        <v>7</v>
      </c>
      <c r="C10" s="93" t="s">
        <v>104</v>
      </c>
      <c r="D10" s="63">
        <v>997466</v>
      </c>
      <c r="E10" s="63">
        <v>1062476</v>
      </c>
      <c r="F10" s="64">
        <v>1062476</v>
      </c>
      <c r="G10" s="94">
        <v>1062476</v>
      </c>
      <c r="H10" s="2"/>
    </row>
    <row r="11" spans="1:8" ht="12.75">
      <c r="A11" s="2"/>
      <c r="B11" s="61">
        <f t="shared" si="0"/>
        <v>8</v>
      </c>
      <c r="C11" s="93" t="s">
        <v>105</v>
      </c>
      <c r="D11" s="63">
        <v>201494</v>
      </c>
      <c r="E11" s="63">
        <v>47700</v>
      </c>
      <c r="F11" s="64">
        <v>47700</v>
      </c>
      <c r="G11" s="94">
        <v>47700</v>
      </c>
      <c r="H11" s="2"/>
    </row>
    <row r="12" spans="1:8" ht="12.75">
      <c r="A12" s="2"/>
      <c r="B12" s="61">
        <f t="shared" si="0"/>
        <v>9</v>
      </c>
      <c r="C12" s="93" t="s">
        <v>106</v>
      </c>
      <c r="D12" s="63">
        <v>33371</v>
      </c>
      <c r="E12" s="63">
        <v>15921</v>
      </c>
      <c r="F12" s="64">
        <v>15921</v>
      </c>
      <c r="G12" s="94">
        <v>15921</v>
      </c>
      <c r="H12" s="2"/>
    </row>
    <row r="13" spans="1:8" ht="12.75">
      <c r="A13" s="2"/>
      <c r="B13" s="61">
        <f t="shared" si="0"/>
        <v>10</v>
      </c>
      <c r="C13" s="93" t="s">
        <v>107</v>
      </c>
      <c r="D13" s="63">
        <v>47159</v>
      </c>
      <c r="E13" s="63">
        <v>46888</v>
      </c>
      <c r="F13" s="64">
        <v>31888</v>
      </c>
      <c r="G13" s="94">
        <v>31888</v>
      </c>
      <c r="H13" s="2"/>
    </row>
    <row r="14" spans="1:8" ht="12.75">
      <c r="A14" s="2"/>
      <c r="B14" s="61">
        <f t="shared" si="0"/>
        <v>11</v>
      </c>
      <c r="C14" s="93" t="s">
        <v>108</v>
      </c>
      <c r="D14" s="63">
        <v>77915</v>
      </c>
      <c r="E14" s="63">
        <v>69835</v>
      </c>
      <c r="F14" s="64">
        <v>9335</v>
      </c>
      <c r="G14" s="94">
        <v>9335</v>
      </c>
      <c r="H14" s="2"/>
    </row>
    <row r="15" spans="1:8" ht="12.75">
      <c r="A15" s="2"/>
      <c r="B15" s="61">
        <f t="shared" si="0"/>
        <v>12</v>
      </c>
      <c r="C15" s="93" t="s">
        <v>109</v>
      </c>
      <c r="D15" s="63">
        <v>25955</v>
      </c>
      <c r="E15" s="63">
        <v>21600</v>
      </c>
      <c r="F15" s="64">
        <v>21600</v>
      </c>
      <c r="G15" s="94">
        <v>21600</v>
      </c>
      <c r="H15" s="2"/>
    </row>
    <row r="16" spans="1:8" ht="12.75">
      <c r="A16" s="2"/>
      <c r="B16" s="67">
        <f t="shared" si="0"/>
        <v>13</v>
      </c>
      <c r="C16" s="95" t="s">
        <v>110</v>
      </c>
      <c r="D16" s="69">
        <f>D4-D5</f>
        <v>12075</v>
      </c>
      <c r="E16" s="70">
        <f>E4-E5</f>
        <v>0</v>
      </c>
      <c r="F16" s="70">
        <f>F4-F5</f>
        <v>0</v>
      </c>
      <c r="G16" s="71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9.140625" style="0" customWidth="1"/>
    <col min="11" max="11" width="0.85546875" style="0" customWidth="1"/>
    <col min="12" max="13" width="0" style="0" hidden="1" customWidth="1"/>
    <col min="14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3" width="0" style="0" hidden="1" customWidth="1"/>
    <col min="24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127</v>
      </c>
    </row>
    <row r="2" ht="15.75">
      <c r="B2" s="1" t="s">
        <v>38</v>
      </c>
    </row>
    <row r="4" spans="2:32" ht="12.75">
      <c r="B4" s="99"/>
      <c r="C4" s="99"/>
      <c r="D4" s="99"/>
      <c r="E4" s="99"/>
      <c r="F4" s="9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99"/>
      <c r="C5" s="99"/>
      <c r="D5" s="99"/>
      <c r="E5" s="99"/>
      <c r="F5" s="99"/>
      <c r="G5" s="9" t="s">
        <v>1</v>
      </c>
      <c r="H5" s="10" t="s">
        <v>1</v>
      </c>
      <c r="I5" s="10"/>
      <c r="J5" s="11" t="s">
        <v>2</v>
      </c>
      <c r="K5" s="12"/>
      <c r="L5" s="100" t="s">
        <v>3</v>
      </c>
      <c r="M5" s="100"/>
      <c r="N5" s="100"/>
      <c r="O5" s="100"/>
      <c r="P5" s="100"/>
      <c r="Q5" s="100"/>
      <c r="R5" s="12"/>
      <c r="S5" s="100" t="s">
        <v>4</v>
      </c>
      <c r="T5" s="100"/>
      <c r="U5" s="100"/>
      <c r="V5" s="100"/>
      <c r="W5" s="100"/>
      <c r="X5" s="100"/>
      <c r="Y5" s="100"/>
      <c r="Z5" s="100"/>
      <c r="AA5" s="100"/>
      <c r="AB5" s="100"/>
      <c r="AC5" s="13"/>
      <c r="AD5" s="14"/>
      <c r="AE5" s="15"/>
      <c r="AF5" s="16"/>
    </row>
    <row r="6" spans="2:32" ht="12.75">
      <c r="B6" s="101"/>
      <c r="C6" s="102"/>
      <c r="D6" s="102" t="s">
        <v>5</v>
      </c>
      <c r="E6" s="103"/>
      <c r="F6" s="10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0"/>
      <c r="M6" s="100"/>
      <c r="N6" s="100"/>
      <c r="O6" s="100"/>
      <c r="P6" s="100"/>
      <c r="Q6" s="100"/>
      <c r="R6" s="12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3"/>
      <c r="AD6" s="14" t="s">
        <v>7</v>
      </c>
      <c r="AE6" s="15" t="s">
        <v>7</v>
      </c>
      <c r="AF6" s="16" t="s">
        <v>7</v>
      </c>
    </row>
    <row r="7" spans="2:32" ht="12.75">
      <c r="B7" s="101"/>
      <c r="C7" s="102"/>
      <c r="D7" s="102"/>
      <c r="E7" s="103"/>
      <c r="F7" s="10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97" t="s">
        <v>9</v>
      </c>
      <c r="M7" s="97" t="s">
        <v>11</v>
      </c>
      <c r="N7" s="97" t="s">
        <v>12</v>
      </c>
      <c r="O7" s="97" t="s">
        <v>13</v>
      </c>
      <c r="P7" s="97" t="s">
        <v>14</v>
      </c>
      <c r="Q7" s="97" t="s">
        <v>15</v>
      </c>
      <c r="R7" s="12"/>
      <c r="S7" s="97" t="s">
        <v>10</v>
      </c>
      <c r="T7" s="97" t="s">
        <v>16</v>
      </c>
      <c r="U7" s="97" t="s">
        <v>17</v>
      </c>
      <c r="V7" s="97" t="s">
        <v>18</v>
      </c>
      <c r="W7" s="97" t="s">
        <v>19</v>
      </c>
      <c r="X7" s="97" t="s">
        <v>20</v>
      </c>
      <c r="Y7" s="97" t="s">
        <v>21</v>
      </c>
      <c r="Z7" s="97" t="s">
        <v>22</v>
      </c>
      <c r="AA7" s="97" t="s">
        <v>23</v>
      </c>
      <c r="AB7" s="9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1"/>
      <c r="C8" s="102"/>
      <c r="D8" s="102"/>
      <c r="E8" s="103"/>
      <c r="F8" s="104"/>
      <c r="G8" s="17">
        <v>2016</v>
      </c>
      <c r="H8" s="18">
        <v>2017</v>
      </c>
      <c r="I8" s="18">
        <v>2018</v>
      </c>
      <c r="J8" s="19">
        <v>2018</v>
      </c>
      <c r="K8" s="12"/>
      <c r="L8" s="97"/>
      <c r="M8" s="97"/>
      <c r="N8" s="97"/>
      <c r="O8" s="97"/>
      <c r="P8" s="97"/>
      <c r="Q8" s="97"/>
      <c r="R8" s="12"/>
      <c r="S8" s="97"/>
      <c r="T8" s="97"/>
      <c r="U8" s="97"/>
      <c r="V8" s="97"/>
      <c r="W8" s="97"/>
      <c r="X8" s="97"/>
      <c r="Y8" s="97"/>
      <c r="Z8" s="97"/>
      <c r="AA8" s="97"/>
      <c r="AB8" s="97"/>
      <c r="AC8" s="13"/>
      <c r="AD8" s="20">
        <v>2019</v>
      </c>
      <c r="AE8" s="21">
        <v>2020</v>
      </c>
      <c r="AF8" s="22">
        <v>2021</v>
      </c>
    </row>
    <row r="9" spans="2:32" ht="12.75">
      <c r="B9" s="23">
        <v>1</v>
      </c>
      <c r="C9" s="24">
        <v>3</v>
      </c>
      <c r="D9" s="98" t="s">
        <v>39</v>
      </c>
      <c r="E9" s="98"/>
      <c r="F9" s="98"/>
      <c r="G9" s="25">
        <v>69389</v>
      </c>
      <c r="H9" s="25">
        <v>59418</v>
      </c>
      <c r="I9" s="25">
        <v>135131</v>
      </c>
      <c r="J9" s="26">
        <v>135131</v>
      </c>
      <c r="K9" s="27"/>
      <c r="L9" s="28"/>
      <c r="M9" s="28"/>
      <c r="N9" s="28">
        <v>61500</v>
      </c>
      <c r="O9" s="28">
        <v>5000</v>
      </c>
      <c r="P9" s="28"/>
      <c r="Q9" s="28">
        <f>SUM(L9:P9)</f>
        <v>66500</v>
      </c>
      <c r="R9" s="27"/>
      <c r="S9" s="28"/>
      <c r="T9" s="28"/>
      <c r="U9" s="28"/>
      <c r="V9" s="28"/>
      <c r="W9" s="28"/>
      <c r="X9" s="28">
        <v>56000</v>
      </c>
      <c r="Y9" s="28"/>
      <c r="Z9" s="28"/>
      <c r="AA9" s="28"/>
      <c r="AB9" s="28">
        <f>SUM(S9:AA9)</f>
        <v>56000</v>
      </c>
      <c r="AC9" s="29"/>
      <c r="AD9" s="30">
        <f>Q9+AB9</f>
        <v>122500</v>
      </c>
      <c r="AE9" s="31">
        <v>67500</v>
      </c>
      <c r="AF9" s="32">
        <v>67500</v>
      </c>
    </row>
    <row r="10" spans="2:32" ht="12.75">
      <c r="B10" s="23">
        <v>2</v>
      </c>
      <c r="C10" s="33">
        <v>1</v>
      </c>
      <c r="D10" s="96" t="s">
        <v>40</v>
      </c>
      <c r="E10" s="96"/>
      <c r="F10" s="96"/>
      <c r="G10" s="34">
        <v>53435</v>
      </c>
      <c r="H10" s="34">
        <v>52938</v>
      </c>
      <c r="I10" s="34">
        <v>60000</v>
      </c>
      <c r="J10" s="35">
        <v>60371</v>
      </c>
      <c r="K10" s="27"/>
      <c r="L10" s="36"/>
      <c r="M10" s="36"/>
      <c r="N10" s="36">
        <v>56500</v>
      </c>
      <c r="O10" s="36">
        <v>5000</v>
      </c>
      <c r="P10" s="36"/>
      <c r="Q10" s="36">
        <f>SUM(L10:P10)</f>
        <v>61500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61500</v>
      </c>
      <c r="AE10" s="38">
        <v>61500</v>
      </c>
      <c r="AF10" s="39">
        <v>61500</v>
      </c>
    </row>
    <row r="11" spans="2:32" ht="12.75">
      <c r="B11" s="23">
        <v>3</v>
      </c>
      <c r="C11" s="33">
        <v>2</v>
      </c>
      <c r="D11" s="96" t="s">
        <v>41</v>
      </c>
      <c r="E11" s="96"/>
      <c r="F11" s="96"/>
      <c r="G11" s="34">
        <v>776</v>
      </c>
      <c r="H11" s="34">
        <v>1260</v>
      </c>
      <c r="I11" s="34">
        <v>3000</v>
      </c>
      <c r="J11" s="35">
        <v>2629</v>
      </c>
      <c r="K11" s="27"/>
      <c r="L11" s="36"/>
      <c r="M11" s="36"/>
      <c r="N11" s="36">
        <v>5000</v>
      </c>
      <c r="O11" s="36"/>
      <c r="P11" s="36"/>
      <c r="Q11" s="36">
        <f>SUM(L11:P11)</f>
        <v>5000</v>
      </c>
      <c r="R11" s="27"/>
      <c r="S11" s="36"/>
      <c r="T11" s="36"/>
      <c r="U11" s="36"/>
      <c r="V11" s="36"/>
      <c r="W11" s="36"/>
      <c r="X11" s="36">
        <v>1000</v>
      </c>
      <c r="Y11" s="36"/>
      <c r="Z11" s="36"/>
      <c r="AA11" s="36"/>
      <c r="AB11" s="36">
        <f>SUM(S11:AA11)</f>
        <v>1000</v>
      </c>
      <c r="AC11" s="29"/>
      <c r="AD11" s="37">
        <f>Q11+AB11</f>
        <v>6000</v>
      </c>
      <c r="AE11" s="38">
        <v>6000</v>
      </c>
      <c r="AF11" s="39">
        <v>6000</v>
      </c>
    </row>
    <row r="12" spans="2:32" ht="12.75">
      <c r="B12" s="23">
        <v>4</v>
      </c>
      <c r="C12" s="33">
        <v>3</v>
      </c>
      <c r="D12" s="96" t="s">
        <v>42</v>
      </c>
      <c r="E12" s="96"/>
      <c r="F12" s="96"/>
      <c r="G12" s="34">
        <v>15178</v>
      </c>
      <c r="H12" s="34">
        <v>5220</v>
      </c>
      <c r="I12" s="34">
        <v>72131</v>
      </c>
      <c r="J12" s="35">
        <v>72131</v>
      </c>
      <c r="K12" s="27"/>
      <c r="L12" s="36"/>
      <c r="M12" s="36"/>
      <c r="N12" s="36"/>
      <c r="O12" s="36"/>
      <c r="P12" s="36"/>
      <c r="Q12" s="36">
        <f>SUM(L12:P12)</f>
        <v>0</v>
      </c>
      <c r="R12" s="27"/>
      <c r="S12" s="36"/>
      <c r="T12" s="36"/>
      <c r="U12" s="36"/>
      <c r="V12" s="36"/>
      <c r="W12" s="36"/>
      <c r="X12" s="36">
        <v>55000</v>
      </c>
      <c r="Y12" s="36"/>
      <c r="Z12" s="36"/>
      <c r="AA12" s="36"/>
      <c r="AB12" s="36">
        <f>SUM(S12:AA12)</f>
        <v>55000</v>
      </c>
      <c r="AC12" s="29"/>
      <c r="AD12" s="37">
        <f>Q12+AB12</f>
        <v>55000</v>
      </c>
      <c r="AE12" s="38"/>
      <c r="AF12" s="39"/>
    </row>
    <row r="13" spans="2:32" ht="12.75">
      <c r="B13" s="47"/>
      <c r="C13" s="47"/>
      <c r="D13" s="47"/>
      <c r="E13" s="47"/>
      <c r="F13" s="47"/>
      <c r="G13" s="47"/>
      <c r="H13" s="47"/>
      <c r="I13" s="47"/>
      <c r="J13" s="47"/>
      <c r="K13" s="3"/>
      <c r="L13" s="47"/>
      <c r="M13" s="47"/>
      <c r="N13" s="47"/>
      <c r="O13" s="47"/>
      <c r="P13" s="47"/>
      <c r="Q13" s="47"/>
      <c r="R13" s="3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2"/>
      <c r="AD13" s="47"/>
      <c r="AE13" s="47"/>
      <c r="AF13" s="47"/>
    </row>
  </sheetData>
  <sheetProtection/>
  <mergeCells count="28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D11:F11"/>
    <mergeCell ref="D12:F12"/>
    <mergeCell ref="U7:U8"/>
    <mergeCell ref="V7:V8"/>
    <mergeCell ref="W7:W8"/>
    <mergeCell ref="X7:X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9.8515625" style="0" customWidth="1"/>
    <col min="11" max="11" width="0.85546875" style="0" customWidth="1"/>
    <col min="12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3" width="0" style="0" hidden="1" customWidth="1"/>
    <col min="24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127</v>
      </c>
    </row>
    <row r="2" ht="15.75">
      <c r="B2" s="1" t="s">
        <v>43</v>
      </c>
    </row>
    <row r="4" spans="2:32" ht="12.75">
      <c r="B4" s="99"/>
      <c r="C4" s="99"/>
      <c r="D4" s="99"/>
      <c r="E4" s="99"/>
      <c r="F4" s="9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99"/>
      <c r="C5" s="99"/>
      <c r="D5" s="99"/>
      <c r="E5" s="99"/>
      <c r="F5" s="99"/>
      <c r="G5" s="9" t="s">
        <v>1</v>
      </c>
      <c r="H5" s="10" t="s">
        <v>1</v>
      </c>
      <c r="I5" s="10"/>
      <c r="J5" s="11" t="s">
        <v>2</v>
      </c>
      <c r="K5" s="12"/>
      <c r="L5" s="100" t="s">
        <v>3</v>
      </c>
      <c r="M5" s="100"/>
      <c r="N5" s="100"/>
      <c r="O5" s="100"/>
      <c r="P5" s="100"/>
      <c r="Q5" s="100"/>
      <c r="R5" s="12"/>
      <c r="S5" s="100" t="s">
        <v>4</v>
      </c>
      <c r="T5" s="100"/>
      <c r="U5" s="100"/>
      <c r="V5" s="100"/>
      <c r="W5" s="100"/>
      <c r="X5" s="100"/>
      <c r="Y5" s="100"/>
      <c r="Z5" s="100"/>
      <c r="AA5" s="100"/>
      <c r="AB5" s="100"/>
      <c r="AC5" s="13"/>
      <c r="AD5" s="14"/>
      <c r="AE5" s="15"/>
      <c r="AF5" s="16"/>
    </row>
    <row r="6" spans="2:32" ht="12.75">
      <c r="B6" s="101"/>
      <c r="C6" s="102"/>
      <c r="D6" s="102" t="s">
        <v>5</v>
      </c>
      <c r="E6" s="103"/>
      <c r="F6" s="10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0"/>
      <c r="M6" s="100"/>
      <c r="N6" s="100"/>
      <c r="O6" s="100"/>
      <c r="P6" s="100"/>
      <c r="Q6" s="100"/>
      <c r="R6" s="12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3"/>
      <c r="AD6" s="14" t="s">
        <v>7</v>
      </c>
      <c r="AE6" s="15" t="s">
        <v>7</v>
      </c>
      <c r="AF6" s="16" t="s">
        <v>7</v>
      </c>
    </row>
    <row r="7" spans="2:32" ht="12.75">
      <c r="B7" s="101"/>
      <c r="C7" s="102"/>
      <c r="D7" s="102"/>
      <c r="E7" s="103"/>
      <c r="F7" s="10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97" t="s">
        <v>9</v>
      </c>
      <c r="M7" s="97" t="s">
        <v>11</v>
      </c>
      <c r="N7" s="97" t="s">
        <v>12</v>
      </c>
      <c r="O7" s="97" t="s">
        <v>13</v>
      </c>
      <c r="P7" s="97" t="s">
        <v>14</v>
      </c>
      <c r="Q7" s="97" t="s">
        <v>15</v>
      </c>
      <c r="R7" s="12"/>
      <c r="S7" s="97" t="s">
        <v>10</v>
      </c>
      <c r="T7" s="97" t="s">
        <v>16</v>
      </c>
      <c r="U7" s="97" t="s">
        <v>17</v>
      </c>
      <c r="V7" s="97" t="s">
        <v>18</v>
      </c>
      <c r="W7" s="97" t="s">
        <v>19</v>
      </c>
      <c r="X7" s="97" t="s">
        <v>20</v>
      </c>
      <c r="Y7" s="97" t="s">
        <v>21</v>
      </c>
      <c r="Z7" s="97" t="s">
        <v>22</v>
      </c>
      <c r="AA7" s="97" t="s">
        <v>23</v>
      </c>
      <c r="AB7" s="9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1"/>
      <c r="C8" s="102"/>
      <c r="D8" s="102"/>
      <c r="E8" s="103"/>
      <c r="F8" s="104"/>
      <c r="G8" s="17">
        <v>2016</v>
      </c>
      <c r="H8" s="18">
        <v>2017</v>
      </c>
      <c r="I8" s="18">
        <v>2018</v>
      </c>
      <c r="J8" s="19">
        <v>2018</v>
      </c>
      <c r="K8" s="12"/>
      <c r="L8" s="97"/>
      <c r="M8" s="97"/>
      <c r="N8" s="97"/>
      <c r="O8" s="97"/>
      <c r="P8" s="97"/>
      <c r="Q8" s="97"/>
      <c r="R8" s="12"/>
      <c r="S8" s="97"/>
      <c r="T8" s="97"/>
      <c r="U8" s="97"/>
      <c r="V8" s="97"/>
      <c r="W8" s="97"/>
      <c r="X8" s="97"/>
      <c r="Y8" s="97"/>
      <c r="Z8" s="97"/>
      <c r="AA8" s="97"/>
      <c r="AB8" s="97"/>
      <c r="AC8" s="13"/>
      <c r="AD8" s="20">
        <v>2019</v>
      </c>
      <c r="AE8" s="21">
        <v>2020</v>
      </c>
      <c r="AF8" s="22">
        <v>2021</v>
      </c>
    </row>
    <row r="9" spans="2:32" ht="12.75">
      <c r="B9" s="23">
        <v>1</v>
      </c>
      <c r="C9" s="24">
        <v>4</v>
      </c>
      <c r="D9" s="98" t="s">
        <v>44</v>
      </c>
      <c r="E9" s="98"/>
      <c r="F9" s="98"/>
      <c r="G9" s="25">
        <v>22347</v>
      </c>
      <c r="H9" s="25">
        <v>120192</v>
      </c>
      <c r="I9" s="25">
        <v>29798</v>
      </c>
      <c r="J9" s="26">
        <v>96763</v>
      </c>
      <c r="K9" s="27"/>
      <c r="L9" s="28">
        <v>74</v>
      </c>
      <c r="M9" s="28">
        <v>25</v>
      </c>
      <c r="N9" s="28">
        <v>30200</v>
      </c>
      <c r="O9" s="28"/>
      <c r="P9" s="28"/>
      <c r="Q9" s="28">
        <f>SUM(L9:P9)</f>
        <v>30299</v>
      </c>
      <c r="R9" s="27"/>
      <c r="S9" s="28"/>
      <c r="T9" s="28"/>
      <c r="U9" s="28"/>
      <c r="V9" s="28"/>
      <c r="W9" s="28"/>
      <c r="X9" s="28">
        <v>67780</v>
      </c>
      <c r="Y9" s="28"/>
      <c r="Z9" s="28"/>
      <c r="AA9" s="28"/>
      <c r="AB9" s="28">
        <f>SUM(S9:AA9)</f>
        <v>67780</v>
      </c>
      <c r="AC9" s="29"/>
      <c r="AD9" s="30">
        <f>Q9+AB9</f>
        <v>98079</v>
      </c>
      <c r="AE9" s="31">
        <v>89582</v>
      </c>
      <c r="AF9" s="32">
        <v>89582</v>
      </c>
    </row>
    <row r="10" spans="2:32" ht="12.75">
      <c r="B10" s="23">
        <v>2</v>
      </c>
      <c r="C10" s="33">
        <v>1</v>
      </c>
      <c r="D10" s="96" t="s">
        <v>45</v>
      </c>
      <c r="E10" s="96"/>
      <c r="F10" s="96"/>
      <c r="G10" s="34">
        <v>19859</v>
      </c>
      <c r="H10" s="34">
        <v>19680</v>
      </c>
      <c r="I10" s="34">
        <v>29798</v>
      </c>
      <c r="J10" s="35">
        <v>29798</v>
      </c>
      <c r="K10" s="27"/>
      <c r="L10" s="36">
        <v>74</v>
      </c>
      <c r="M10" s="36">
        <v>25</v>
      </c>
      <c r="N10" s="36">
        <v>30200</v>
      </c>
      <c r="O10" s="36"/>
      <c r="P10" s="36"/>
      <c r="Q10" s="36">
        <f>SUM(L10:P10)</f>
        <v>30299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30299</v>
      </c>
      <c r="AE10" s="38">
        <v>30299</v>
      </c>
      <c r="AF10" s="39">
        <v>30299</v>
      </c>
    </row>
    <row r="11" spans="2:32" ht="12.75">
      <c r="B11" s="23">
        <v>3</v>
      </c>
      <c r="C11" s="33">
        <v>2</v>
      </c>
      <c r="D11" s="96" t="s">
        <v>46</v>
      </c>
      <c r="E11" s="96"/>
      <c r="F11" s="96"/>
      <c r="G11" s="34">
        <v>2488</v>
      </c>
      <c r="H11" s="34">
        <v>100512</v>
      </c>
      <c r="I11" s="34"/>
      <c r="J11" s="35">
        <v>66965</v>
      </c>
      <c r="K11" s="27"/>
      <c r="L11" s="36"/>
      <c r="M11" s="36"/>
      <c r="N11" s="36"/>
      <c r="O11" s="36"/>
      <c r="P11" s="36"/>
      <c r="Q11" s="36">
        <f>SUM(L11:P11)</f>
        <v>0</v>
      </c>
      <c r="R11" s="27"/>
      <c r="S11" s="36"/>
      <c r="T11" s="36"/>
      <c r="U11" s="36"/>
      <c r="V11" s="36"/>
      <c r="W11" s="36"/>
      <c r="X11" s="36">
        <v>67780</v>
      </c>
      <c r="Y11" s="36"/>
      <c r="Z11" s="36"/>
      <c r="AA11" s="36"/>
      <c r="AB11" s="36">
        <f>SUM(S11:AA11)</f>
        <v>67780</v>
      </c>
      <c r="AC11" s="29"/>
      <c r="AD11" s="37">
        <f>Q11+AB11</f>
        <v>67780</v>
      </c>
      <c r="AE11" s="38">
        <v>59283</v>
      </c>
      <c r="AF11" s="39">
        <v>59283</v>
      </c>
    </row>
    <row r="12" spans="2:32" ht="12.75">
      <c r="B12" s="47"/>
      <c r="C12" s="47"/>
      <c r="D12" s="47"/>
      <c r="E12" s="47"/>
      <c r="F12" s="47"/>
      <c r="G12" s="47"/>
      <c r="H12" s="47"/>
      <c r="I12" s="47"/>
      <c r="J12" s="47"/>
      <c r="K12" s="3"/>
      <c r="L12" s="47"/>
      <c r="M12" s="47"/>
      <c r="N12" s="47"/>
      <c r="O12" s="47"/>
      <c r="P12" s="47"/>
      <c r="Q12" s="47"/>
      <c r="R12" s="3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2"/>
      <c r="AD12" s="47"/>
      <c r="AE12" s="47"/>
      <c r="AF12" s="47"/>
    </row>
  </sheetData>
  <sheetProtection/>
  <mergeCells count="27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D11:F11"/>
    <mergeCell ref="U7:U8"/>
    <mergeCell ref="V7:V8"/>
    <mergeCell ref="W7:W8"/>
    <mergeCell ref="X7:X8"/>
    <mergeCell ref="Y7:Y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"/>
  <sheetViews>
    <sheetView zoomScale="88" zoomScaleNormal="88" zoomScalePageLayoutView="0" workbookViewId="0" topLeftCell="A1">
      <selection activeCell="O38" sqref="O38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42187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10.8515625" style="0" customWidth="1"/>
    <col min="18" max="18" width="0.85546875" style="0" customWidth="1"/>
    <col min="19" max="27" width="0" style="0" hidden="1" customWidth="1"/>
    <col min="28" max="28" width="13.7109375" style="0" customWidth="1"/>
    <col min="29" max="29" width="0.71875" style="0" customWidth="1"/>
    <col min="30" max="30" width="11.421875" style="0" customWidth="1"/>
    <col min="31" max="31" width="10.8515625" style="0" customWidth="1"/>
    <col min="32" max="32" width="10.421875" style="0" customWidth="1"/>
  </cols>
  <sheetData>
    <row r="1" ht="12.75" collapsed="1">
      <c r="A1" t="s">
        <v>127</v>
      </c>
    </row>
    <row r="2" ht="15.75">
      <c r="B2" s="1" t="s">
        <v>47</v>
      </c>
    </row>
    <row r="4" spans="2:32" ht="12.75">
      <c r="B4" s="99"/>
      <c r="C4" s="99"/>
      <c r="D4" s="99"/>
      <c r="E4" s="99"/>
      <c r="F4" s="9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99"/>
      <c r="C5" s="99"/>
      <c r="D5" s="99"/>
      <c r="E5" s="99"/>
      <c r="F5" s="99"/>
      <c r="G5" s="9" t="s">
        <v>1</v>
      </c>
      <c r="H5" s="10" t="s">
        <v>1</v>
      </c>
      <c r="I5" s="10"/>
      <c r="J5" s="11" t="s">
        <v>2</v>
      </c>
      <c r="K5" s="12"/>
      <c r="L5" s="100" t="s">
        <v>3</v>
      </c>
      <c r="M5" s="100"/>
      <c r="N5" s="100"/>
      <c r="O5" s="100"/>
      <c r="P5" s="100"/>
      <c r="Q5" s="100"/>
      <c r="R5" s="12"/>
      <c r="S5" s="100" t="s">
        <v>4</v>
      </c>
      <c r="T5" s="100"/>
      <c r="U5" s="100"/>
      <c r="V5" s="100"/>
      <c r="W5" s="100"/>
      <c r="X5" s="100"/>
      <c r="Y5" s="100"/>
      <c r="Z5" s="100"/>
      <c r="AA5" s="100"/>
      <c r="AB5" s="100"/>
      <c r="AC5" s="13"/>
      <c r="AD5" s="14"/>
      <c r="AE5" s="15"/>
      <c r="AF5" s="16"/>
    </row>
    <row r="6" spans="2:32" ht="12.75">
      <c r="B6" s="101"/>
      <c r="C6" s="102"/>
      <c r="D6" s="102" t="s">
        <v>5</v>
      </c>
      <c r="E6" s="103"/>
      <c r="F6" s="10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0"/>
      <c r="M6" s="100"/>
      <c r="N6" s="100"/>
      <c r="O6" s="100"/>
      <c r="P6" s="100"/>
      <c r="Q6" s="100"/>
      <c r="R6" s="12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3"/>
      <c r="AD6" s="14" t="s">
        <v>7</v>
      </c>
      <c r="AE6" s="15" t="s">
        <v>7</v>
      </c>
      <c r="AF6" s="16" t="s">
        <v>7</v>
      </c>
    </row>
    <row r="7" spans="2:32" ht="12.75">
      <c r="B7" s="101"/>
      <c r="C7" s="102"/>
      <c r="D7" s="102"/>
      <c r="E7" s="103"/>
      <c r="F7" s="10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97" t="s">
        <v>9</v>
      </c>
      <c r="M7" s="97" t="s">
        <v>11</v>
      </c>
      <c r="N7" s="97" t="s">
        <v>12</v>
      </c>
      <c r="O7" s="97" t="s">
        <v>13</v>
      </c>
      <c r="P7" s="97" t="s">
        <v>14</v>
      </c>
      <c r="Q7" s="97" t="s">
        <v>15</v>
      </c>
      <c r="R7" s="12"/>
      <c r="S7" s="97" t="s">
        <v>10</v>
      </c>
      <c r="T7" s="97" t="s">
        <v>16</v>
      </c>
      <c r="U7" s="97" t="s">
        <v>17</v>
      </c>
      <c r="V7" s="97" t="s">
        <v>18</v>
      </c>
      <c r="W7" s="97" t="s">
        <v>19</v>
      </c>
      <c r="X7" s="97" t="s">
        <v>20</v>
      </c>
      <c r="Y7" s="97" t="s">
        <v>21</v>
      </c>
      <c r="Z7" s="97" t="s">
        <v>22</v>
      </c>
      <c r="AA7" s="97" t="s">
        <v>23</v>
      </c>
      <c r="AB7" s="9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1"/>
      <c r="C8" s="102"/>
      <c r="D8" s="102"/>
      <c r="E8" s="103"/>
      <c r="F8" s="104"/>
      <c r="G8" s="17">
        <v>2016</v>
      </c>
      <c r="H8" s="18">
        <v>2017</v>
      </c>
      <c r="I8" s="18">
        <v>2018</v>
      </c>
      <c r="J8" s="19">
        <v>2018</v>
      </c>
      <c r="K8" s="12"/>
      <c r="L8" s="97"/>
      <c r="M8" s="97"/>
      <c r="N8" s="97"/>
      <c r="O8" s="97"/>
      <c r="P8" s="97"/>
      <c r="Q8" s="97"/>
      <c r="R8" s="12"/>
      <c r="S8" s="97"/>
      <c r="T8" s="97"/>
      <c r="U8" s="97"/>
      <c r="V8" s="97"/>
      <c r="W8" s="97"/>
      <c r="X8" s="97"/>
      <c r="Y8" s="97"/>
      <c r="Z8" s="97"/>
      <c r="AA8" s="97"/>
      <c r="AB8" s="97"/>
      <c r="AC8" s="13"/>
      <c r="AD8" s="20">
        <v>2019</v>
      </c>
      <c r="AE8" s="21">
        <v>2020</v>
      </c>
      <c r="AF8" s="22">
        <v>2021</v>
      </c>
    </row>
    <row r="9" spans="2:32" ht="12.75">
      <c r="B9" s="23">
        <v>1</v>
      </c>
      <c r="C9" s="24">
        <v>5</v>
      </c>
      <c r="D9" s="98" t="s">
        <v>48</v>
      </c>
      <c r="E9" s="98"/>
      <c r="F9" s="98"/>
      <c r="G9" s="25">
        <v>1034452</v>
      </c>
      <c r="H9" s="25">
        <v>879099</v>
      </c>
      <c r="I9" s="25">
        <v>946350</v>
      </c>
      <c r="J9" s="26">
        <v>997466</v>
      </c>
      <c r="K9" s="27"/>
      <c r="L9" s="28">
        <v>640946</v>
      </c>
      <c r="M9" s="28">
        <v>229810</v>
      </c>
      <c r="N9" s="28">
        <v>191220</v>
      </c>
      <c r="O9" s="28">
        <v>500</v>
      </c>
      <c r="P9" s="28"/>
      <c r="Q9" s="28">
        <f aca="true" t="shared" si="0" ref="Q9:Q15">SUM(L9:P9)</f>
        <v>1062476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5">SUM(S9:AA9)</f>
        <v>0</v>
      </c>
      <c r="AC9" s="29"/>
      <c r="AD9" s="30">
        <f aca="true" t="shared" si="2" ref="AD9:AD15">Q9+AB9</f>
        <v>1062476</v>
      </c>
      <c r="AE9" s="31">
        <v>1062476</v>
      </c>
      <c r="AF9" s="32">
        <v>1062476</v>
      </c>
    </row>
    <row r="10" spans="2:32" ht="12.75">
      <c r="B10" s="23">
        <v>2</v>
      </c>
      <c r="C10" s="33">
        <v>1</v>
      </c>
      <c r="D10" s="96" t="s">
        <v>49</v>
      </c>
      <c r="E10" s="96"/>
      <c r="F10" s="96"/>
      <c r="G10" s="34">
        <v>210592</v>
      </c>
      <c r="H10" s="34">
        <v>249470</v>
      </c>
      <c r="I10" s="34">
        <v>246190</v>
      </c>
      <c r="J10" s="35">
        <v>271574</v>
      </c>
      <c r="K10" s="27"/>
      <c r="L10" s="36">
        <v>178906</v>
      </c>
      <c r="M10" s="36">
        <v>64064</v>
      </c>
      <c r="N10" s="36">
        <v>27900</v>
      </c>
      <c r="O10" s="36"/>
      <c r="P10" s="36"/>
      <c r="Q10" s="36">
        <f t="shared" si="0"/>
        <v>270870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270870</v>
      </c>
      <c r="AE10" s="38">
        <v>270870</v>
      </c>
      <c r="AF10" s="39">
        <v>270870</v>
      </c>
    </row>
    <row r="11" spans="2:32" ht="12.75">
      <c r="B11" s="23">
        <v>3</v>
      </c>
      <c r="C11" s="33">
        <v>2</v>
      </c>
      <c r="D11" s="96" t="s">
        <v>50</v>
      </c>
      <c r="E11" s="96"/>
      <c r="F11" s="96"/>
      <c r="G11" s="34">
        <v>718261</v>
      </c>
      <c r="H11" s="34">
        <v>524554</v>
      </c>
      <c r="I11" s="34">
        <v>526360</v>
      </c>
      <c r="J11" s="35">
        <v>536896</v>
      </c>
      <c r="K11" s="27"/>
      <c r="L11" s="36">
        <v>381100</v>
      </c>
      <c r="M11" s="36">
        <v>137920</v>
      </c>
      <c r="N11" s="36">
        <v>83920</v>
      </c>
      <c r="O11" s="36">
        <v>500</v>
      </c>
      <c r="P11" s="36"/>
      <c r="Q11" s="36">
        <f t="shared" si="0"/>
        <v>603440</v>
      </c>
      <c r="R11" s="27"/>
      <c r="S11" s="36"/>
      <c r="T11" s="36"/>
      <c r="U11" s="36"/>
      <c r="V11" s="36"/>
      <c r="W11" s="36"/>
      <c r="X11" s="36"/>
      <c r="Y11" s="36"/>
      <c r="Z11" s="36"/>
      <c r="AA11" s="36"/>
      <c r="AB11" s="36">
        <f t="shared" si="1"/>
        <v>0</v>
      </c>
      <c r="AC11" s="29"/>
      <c r="AD11" s="37">
        <f t="shared" si="2"/>
        <v>603440</v>
      </c>
      <c r="AE11" s="38">
        <v>603440</v>
      </c>
      <c r="AF11" s="39">
        <v>603440</v>
      </c>
    </row>
    <row r="12" spans="2:32" ht="12.75">
      <c r="B12" s="23">
        <v>4</v>
      </c>
      <c r="C12" s="40">
        <v>1</v>
      </c>
      <c r="D12" s="105" t="s">
        <v>51</v>
      </c>
      <c r="E12" s="105"/>
      <c r="F12" s="105"/>
      <c r="G12" s="41">
        <v>195472</v>
      </c>
      <c r="H12" s="41">
        <v>6887</v>
      </c>
      <c r="I12" s="41">
        <v>1000</v>
      </c>
      <c r="J12" s="42">
        <v>1150</v>
      </c>
      <c r="K12" s="27"/>
      <c r="L12" s="43"/>
      <c r="M12" s="43"/>
      <c r="N12" s="43">
        <v>2000</v>
      </c>
      <c r="O12" s="43"/>
      <c r="P12" s="43"/>
      <c r="Q12" s="43">
        <f t="shared" si="0"/>
        <v>2000</v>
      </c>
      <c r="R12" s="27"/>
      <c r="S12" s="43"/>
      <c r="T12" s="43"/>
      <c r="U12" s="43"/>
      <c r="V12" s="43"/>
      <c r="W12" s="43"/>
      <c r="X12" s="43"/>
      <c r="Y12" s="43"/>
      <c r="Z12" s="43"/>
      <c r="AA12" s="43"/>
      <c r="AB12" s="43">
        <f t="shared" si="1"/>
        <v>0</v>
      </c>
      <c r="AC12" s="27"/>
      <c r="AD12" s="44">
        <f t="shared" si="2"/>
        <v>2000</v>
      </c>
      <c r="AE12" s="45">
        <v>2000</v>
      </c>
      <c r="AF12" s="46">
        <v>2000</v>
      </c>
    </row>
    <row r="13" spans="2:32" ht="12.75">
      <c r="B13" s="23">
        <v>5</v>
      </c>
      <c r="C13" s="40">
        <v>2</v>
      </c>
      <c r="D13" s="105" t="s">
        <v>52</v>
      </c>
      <c r="E13" s="105"/>
      <c r="F13" s="105"/>
      <c r="G13" s="41">
        <v>522789</v>
      </c>
      <c r="H13" s="41">
        <v>517667</v>
      </c>
      <c r="I13" s="41">
        <v>525360</v>
      </c>
      <c r="J13" s="42">
        <v>535746</v>
      </c>
      <c r="K13" s="27"/>
      <c r="L13" s="43">
        <v>381100</v>
      </c>
      <c r="M13" s="43">
        <v>137920</v>
      </c>
      <c r="N13" s="43">
        <v>81920</v>
      </c>
      <c r="O13" s="43">
        <v>500</v>
      </c>
      <c r="P13" s="43"/>
      <c r="Q13" s="43">
        <f t="shared" si="0"/>
        <v>601440</v>
      </c>
      <c r="R13" s="27"/>
      <c r="S13" s="43"/>
      <c r="T13" s="43"/>
      <c r="U13" s="43"/>
      <c r="V13" s="43"/>
      <c r="W13" s="43"/>
      <c r="X13" s="43"/>
      <c r="Y13" s="43"/>
      <c r="Z13" s="43"/>
      <c r="AA13" s="43"/>
      <c r="AB13" s="43">
        <f t="shared" si="1"/>
        <v>0</v>
      </c>
      <c r="AC13" s="27"/>
      <c r="AD13" s="44">
        <f t="shared" si="2"/>
        <v>601440</v>
      </c>
      <c r="AE13" s="45">
        <v>601440</v>
      </c>
      <c r="AF13" s="46">
        <v>601440</v>
      </c>
    </row>
    <row r="14" spans="2:32" ht="12.75">
      <c r="B14" s="23">
        <v>6</v>
      </c>
      <c r="C14" s="33">
        <v>3</v>
      </c>
      <c r="D14" s="96" t="s">
        <v>53</v>
      </c>
      <c r="E14" s="96"/>
      <c r="F14" s="96"/>
      <c r="G14" s="34">
        <v>90143</v>
      </c>
      <c r="H14" s="34">
        <v>88425</v>
      </c>
      <c r="I14" s="34">
        <v>143420</v>
      </c>
      <c r="J14" s="35">
        <v>156616</v>
      </c>
      <c r="K14" s="27"/>
      <c r="L14" s="36">
        <v>57480</v>
      </c>
      <c r="M14" s="36">
        <v>19686</v>
      </c>
      <c r="N14" s="36">
        <v>76100</v>
      </c>
      <c r="O14" s="36"/>
      <c r="P14" s="36"/>
      <c r="Q14" s="36">
        <f t="shared" si="0"/>
        <v>153266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153266</v>
      </c>
      <c r="AE14" s="38">
        <v>153266</v>
      </c>
      <c r="AF14" s="39">
        <v>153266</v>
      </c>
    </row>
    <row r="15" spans="2:32" ht="12.75">
      <c r="B15" s="23">
        <v>7</v>
      </c>
      <c r="C15" s="33">
        <v>4</v>
      </c>
      <c r="D15" s="96" t="s">
        <v>54</v>
      </c>
      <c r="E15" s="96"/>
      <c r="F15" s="96"/>
      <c r="G15" s="34">
        <v>15456</v>
      </c>
      <c r="H15" s="34">
        <v>16650</v>
      </c>
      <c r="I15" s="34">
        <v>30380</v>
      </c>
      <c r="J15" s="35">
        <v>32380</v>
      </c>
      <c r="K15" s="27"/>
      <c r="L15" s="36">
        <v>23460</v>
      </c>
      <c r="M15" s="36">
        <v>8140</v>
      </c>
      <c r="N15" s="36">
        <v>3300</v>
      </c>
      <c r="O15" s="36"/>
      <c r="P15" s="36"/>
      <c r="Q15" s="36">
        <f t="shared" si="0"/>
        <v>34900</v>
      </c>
      <c r="R15" s="27"/>
      <c r="S15" s="36"/>
      <c r="T15" s="36"/>
      <c r="U15" s="36"/>
      <c r="V15" s="36"/>
      <c r="W15" s="36"/>
      <c r="X15" s="36"/>
      <c r="Y15" s="36"/>
      <c r="Z15" s="36"/>
      <c r="AA15" s="36"/>
      <c r="AB15" s="36">
        <f t="shared" si="1"/>
        <v>0</v>
      </c>
      <c r="AC15" s="29"/>
      <c r="AD15" s="37">
        <f t="shared" si="2"/>
        <v>34900</v>
      </c>
      <c r="AE15" s="38">
        <v>34900</v>
      </c>
      <c r="AF15" s="39">
        <v>34900</v>
      </c>
    </row>
    <row r="16" spans="2:32" ht="12.75">
      <c r="B16" s="47"/>
      <c r="C16" s="47"/>
      <c r="D16" s="47"/>
      <c r="E16" s="47"/>
      <c r="F16" s="47"/>
      <c r="G16" s="47"/>
      <c r="H16" s="47"/>
      <c r="I16" s="47"/>
      <c r="J16" s="47"/>
      <c r="K16" s="3"/>
      <c r="L16" s="47"/>
      <c r="M16" s="47"/>
      <c r="N16" s="47"/>
      <c r="O16" s="47"/>
      <c r="P16" s="47"/>
      <c r="Q16" s="47"/>
      <c r="R16" s="3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2"/>
      <c r="AD16" s="47"/>
      <c r="AE16" s="47"/>
      <c r="AF16" s="47"/>
    </row>
  </sheetData>
  <sheetProtection/>
  <mergeCells count="31">
    <mergeCell ref="M7:M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D13:F13"/>
    <mergeCell ref="D14:F14"/>
    <mergeCell ref="D15:F15"/>
    <mergeCell ref="AA7:AA8"/>
    <mergeCell ref="AB7:AB8"/>
    <mergeCell ref="D9:F9"/>
    <mergeCell ref="D10:F10"/>
    <mergeCell ref="D11:F11"/>
    <mergeCell ref="D12:F12"/>
    <mergeCell ref="U7:U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7109375" style="0" customWidth="1"/>
    <col min="9" max="9" width="8.7109375" style="0" customWidth="1"/>
    <col min="10" max="10" width="9.8515625" style="0" customWidth="1"/>
    <col min="11" max="11" width="0.85546875" style="0" customWidth="1"/>
    <col min="12" max="13" width="0" style="0" hidden="1" customWidth="1"/>
    <col min="14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8515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127</v>
      </c>
    </row>
    <row r="2" ht="15.75">
      <c r="B2" s="1" t="s">
        <v>55</v>
      </c>
    </row>
    <row r="4" spans="2:32" ht="12.75">
      <c r="B4" s="99"/>
      <c r="C4" s="99"/>
      <c r="D4" s="99"/>
      <c r="E4" s="99"/>
      <c r="F4" s="9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99"/>
      <c r="C5" s="99"/>
      <c r="D5" s="99"/>
      <c r="E5" s="99"/>
      <c r="F5" s="99"/>
      <c r="G5" s="9" t="s">
        <v>1</v>
      </c>
      <c r="H5" s="10" t="s">
        <v>1</v>
      </c>
      <c r="I5" s="10"/>
      <c r="J5" s="11" t="s">
        <v>2</v>
      </c>
      <c r="K5" s="12"/>
      <c r="L5" s="100" t="s">
        <v>3</v>
      </c>
      <c r="M5" s="100"/>
      <c r="N5" s="100"/>
      <c r="O5" s="100"/>
      <c r="P5" s="100"/>
      <c r="Q5" s="100"/>
      <c r="R5" s="12"/>
      <c r="S5" s="100" t="s">
        <v>4</v>
      </c>
      <c r="T5" s="100"/>
      <c r="U5" s="100"/>
      <c r="V5" s="100"/>
      <c r="W5" s="100"/>
      <c r="X5" s="100"/>
      <c r="Y5" s="100"/>
      <c r="Z5" s="100"/>
      <c r="AA5" s="100"/>
      <c r="AB5" s="100"/>
      <c r="AC5" s="13"/>
      <c r="AD5" s="14"/>
      <c r="AE5" s="15"/>
      <c r="AF5" s="16"/>
    </row>
    <row r="6" spans="2:32" ht="12.75">
      <c r="B6" s="101"/>
      <c r="C6" s="102"/>
      <c r="D6" s="102" t="s">
        <v>5</v>
      </c>
      <c r="E6" s="103"/>
      <c r="F6" s="10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0"/>
      <c r="M6" s="100"/>
      <c r="N6" s="100"/>
      <c r="O6" s="100"/>
      <c r="P6" s="100"/>
      <c r="Q6" s="100"/>
      <c r="R6" s="12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3"/>
      <c r="AD6" s="14" t="s">
        <v>7</v>
      </c>
      <c r="AE6" s="15" t="s">
        <v>7</v>
      </c>
      <c r="AF6" s="16" t="s">
        <v>7</v>
      </c>
    </row>
    <row r="7" spans="2:32" ht="12.75">
      <c r="B7" s="101"/>
      <c r="C7" s="102"/>
      <c r="D7" s="102"/>
      <c r="E7" s="103"/>
      <c r="F7" s="10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97" t="s">
        <v>9</v>
      </c>
      <c r="M7" s="97" t="s">
        <v>11</v>
      </c>
      <c r="N7" s="97" t="s">
        <v>12</v>
      </c>
      <c r="O7" s="97" t="s">
        <v>13</v>
      </c>
      <c r="P7" s="97" t="s">
        <v>14</v>
      </c>
      <c r="Q7" s="97" t="s">
        <v>15</v>
      </c>
      <c r="R7" s="12"/>
      <c r="S7" s="97" t="s">
        <v>10</v>
      </c>
      <c r="T7" s="97" t="s">
        <v>16</v>
      </c>
      <c r="U7" s="97" t="s">
        <v>17</v>
      </c>
      <c r="V7" s="97" t="s">
        <v>18</v>
      </c>
      <c r="W7" s="97" t="s">
        <v>19</v>
      </c>
      <c r="X7" s="97" t="s">
        <v>20</v>
      </c>
      <c r="Y7" s="97" t="s">
        <v>21</v>
      </c>
      <c r="Z7" s="97" t="s">
        <v>22</v>
      </c>
      <c r="AA7" s="97" t="s">
        <v>23</v>
      </c>
      <c r="AB7" s="9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1"/>
      <c r="C8" s="102"/>
      <c r="D8" s="102"/>
      <c r="E8" s="103"/>
      <c r="F8" s="104"/>
      <c r="G8" s="17">
        <v>2016</v>
      </c>
      <c r="H8" s="18">
        <v>2017</v>
      </c>
      <c r="I8" s="18">
        <v>2018</v>
      </c>
      <c r="J8" s="19">
        <v>2018</v>
      </c>
      <c r="K8" s="12"/>
      <c r="L8" s="97"/>
      <c r="M8" s="97"/>
      <c r="N8" s="97"/>
      <c r="O8" s="97"/>
      <c r="P8" s="97"/>
      <c r="Q8" s="97"/>
      <c r="R8" s="12"/>
      <c r="S8" s="97"/>
      <c r="T8" s="97"/>
      <c r="U8" s="97"/>
      <c r="V8" s="97"/>
      <c r="W8" s="97"/>
      <c r="X8" s="97"/>
      <c r="Y8" s="97"/>
      <c r="Z8" s="97"/>
      <c r="AA8" s="97"/>
      <c r="AB8" s="97"/>
      <c r="AC8" s="13"/>
      <c r="AD8" s="20">
        <v>2019</v>
      </c>
      <c r="AE8" s="21">
        <v>2020</v>
      </c>
      <c r="AF8" s="22">
        <v>2021</v>
      </c>
    </row>
    <row r="9" spans="2:32" ht="12.75">
      <c r="B9" s="23">
        <v>1</v>
      </c>
      <c r="C9" s="24">
        <v>6</v>
      </c>
      <c r="D9" s="98" t="s">
        <v>56</v>
      </c>
      <c r="E9" s="98"/>
      <c r="F9" s="98"/>
      <c r="G9" s="25">
        <v>30336</v>
      </c>
      <c r="H9" s="25">
        <v>24297</v>
      </c>
      <c r="I9" s="25">
        <v>45000</v>
      </c>
      <c r="J9" s="26">
        <v>201494</v>
      </c>
      <c r="K9" s="27"/>
      <c r="L9" s="28"/>
      <c r="M9" s="28"/>
      <c r="N9" s="28">
        <v>30700</v>
      </c>
      <c r="O9" s="28">
        <v>17000</v>
      </c>
      <c r="P9" s="28"/>
      <c r="Q9" s="28">
        <f aca="true" t="shared" si="0" ref="Q9:Q14">SUM(L9:P9)</f>
        <v>47700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4">SUM(S9:AA9)</f>
        <v>0</v>
      </c>
      <c r="AC9" s="29"/>
      <c r="AD9" s="30">
        <f aca="true" t="shared" si="2" ref="AD9:AD14">Q9+AB9</f>
        <v>47700</v>
      </c>
      <c r="AE9" s="31">
        <v>47700</v>
      </c>
      <c r="AF9" s="32">
        <v>47700</v>
      </c>
    </row>
    <row r="10" spans="2:32" ht="12.75">
      <c r="B10" s="23">
        <v>2</v>
      </c>
      <c r="C10" s="33">
        <v>1</v>
      </c>
      <c r="D10" s="96" t="s">
        <v>57</v>
      </c>
      <c r="E10" s="96"/>
      <c r="F10" s="96"/>
      <c r="G10" s="34">
        <v>15157</v>
      </c>
      <c r="H10" s="34">
        <v>16928</v>
      </c>
      <c r="I10" s="34">
        <v>18200</v>
      </c>
      <c r="J10" s="35">
        <v>72848</v>
      </c>
      <c r="K10" s="27"/>
      <c r="L10" s="36"/>
      <c r="M10" s="36"/>
      <c r="N10" s="36">
        <v>3700</v>
      </c>
      <c r="O10" s="36">
        <v>16000</v>
      </c>
      <c r="P10" s="36"/>
      <c r="Q10" s="36">
        <f t="shared" si="0"/>
        <v>19700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19700</v>
      </c>
      <c r="AE10" s="38">
        <v>19700</v>
      </c>
      <c r="AF10" s="39">
        <v>19700</v>
      </c>
    </row>
    <row r="11" spans="2:32" ht="12.75">
      <c r="B11" s="23">
        <v>3</v>
      </c>
      <c r="C11" s="33">
        <v>2</v>
      </c>
      <c r="D11" s="96" t="s">
        <v>58</v>
      </c>
      <c r="E11" s="96"/>
      <c r="F11" s="96"/>
      <c r="G11" s="34">
        <v>1565</v>
      </c>
      <c r="H11" s="34">
        <v>1500</v>
      </c>
      <c r="I11" s="34">
        <v>2800</v>
      </c>
      <c r="J11" s="35">
        <v>3316</v>
      </c>
      <c r="K11" s="27"/>
      <c r="L11" s="36"/>
      <c r="M11" s="36"/>
      <c r="N11" s="36">
        <v>1500</v>
      </c>
      <c r="O11" s="36">
        <v>1000</v>
      </c>
      <c r="P11" s="36"/>
      <c r="Q11" s="36">
        <f t="shared" si="0"/>
        <v>2500</v>
      </c>
      <c r="R11" s="27"/>
      <c r="S11" s="36"/>
      <c r="T11" s="36"/>
      <c r="U11" s="36"/>
      <c r="V11" s="36"/>
      <c r="W11" s="36"/>
      <c r="X11" s="36"/>
      <c r="Y11" s="36"/>
      <c r="Z11" s="36"/>
      <c r="AA11" s="36"/>
      <c r="AB11" s="36">
        <f t="shared" si="1"/>
        <v>0</v>
      </c>
      <c r="AC11" s="29"/>
      <c r="AD11" s="37">
        <f t="shared" si="2"/>
        <v>2500</v>
      </c>
      <c r="AE11" s="38">
        <v>2500</v>
      </c>
      <c r="AF11" s="39">
        <v>2500</v>
      </c>
    </row>
    <row r="12" spans="2:32" ht="12.75">
      <c r="B12" s="23">
        <v>4</v>
      </c>
      <c r="C12" s="33">
        <v>3</v>
      </c>
      <c r="D12" s="96" t="s">
        <v>59</v>
      </c>
      <c r="E12" s="96"/>
      <c r="F12" s="96"/>
      <c r="G12" s="34">
        <v>3</v>
      </c>
      <c r="H12" s="34"/>
      <c r="I12" s="34">
        <v>500</v>
      </c>
      <c r="J12" s="35">
        <v>500</v>
      </c>
      <c r="K12" s="27"/>
      <c r="L12" s="36"/>
      <c r="M12" s="36"/>
      <c r="N12" s="36">
        <v>500</v>
      </c>
      <c r="O12" s="36"/>
      <c r="P12" s="36"/>
      <c r="Q12" s="36">
        <f t="shared" si="0"/>
        <v>500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500</v>
      </c>
      <c r="AE12" s="38">
        <v>500</v>
      </c>
      <c r="AF12" s="39">
        <v>500</v>
      </c>
    </row>
    <row r="13" spans="2:32" ht="12.75">
      <c r="B13" s="23">
        <v>5</v>
      </c>
      <c r="C13" s="33">
        <v>4</v>
      </c>
      <c r="D13" s="96" t="s">
        <v>60</v>
      </c>
      <c r="E13" s="96"/>
      <c r="F13" s="96"/>
      <c r="G13" s="34"/>
      <c r="H13" s="34"/>
      <c r="I13" s="34">
        <v>500</v>
      </c>
      <c r="J13" s="35">
        <v>101830</v>
      </c>
      <c r="K13" s="27"/>
      <c r="L13" s="36"/>
      <c r="M13" s="36"/>
      <c r="N13" s="36">
        <v>1500</v>
      </c>
      <c r="O13" s="36"/>
      <c r="P13" s="36"/>
      <c r="Q13" s="36">
        <f t="shared" si="0"/>
        <v>1500</v>
      </c>
      <c r="R13" s="27"/>
      <c r="S13" s="36"/>
      <c r="T13" s="36"/>
      <c r="U13" s="36"/>
      <c r="V13" s="36"/>
      <c r="W13" s="36"/>
      <c r="X13" s="36"/>
      <c r="Y13" s="36"/>
      <c r="Z13" s="36"/>
      <c r="AA13" s="36"/>
      <c r="AB13" s="36">
        <f t="shared" si="1"/>
        <v>0</v>
      </c>
      <c r="AC13" s="29"/>
      <c r="AD13" s="37">
        <f t="shared" si="2"/>
        <v>1500</v>
      </c>
      <c r="AE13" s="38">
        <v>1500</v>
      </c>
      <c r="AF13" s="39">
        <v>1500</v>
      </c>
    </row>
    <row r="14" spans="2:32" ht="12.75">
      <c r="B14" s="23">
        <v>6</v>
      </c>
      <c r="C14" s="33">
        <v>5</v>
      </c>
      <c r="D14" s="96" t="s">
        <v>61</v>
      </c>
      <c r="E14" s="96"/>
      <c r="F14" s="96"/>
      <c r="G14" s="34">
        <v>13611</v>
      </c>
      <c r="H14" s="34">
        <v>5869</v>
      </c>
      <c r="I14" s="34">
        <v>23000</v>
      </c>
      <c r="J14" s="35">
        <v>23000</v>
      </c>
      <c r="K14" s="27"/>
      <c r="L14" s="36"/>
      <c r="M14" s="36"/>
      <c r="N14" s="36">
        <v>23500</v>
      </c>
      <c r="O14" s="36"/>
      <c r="P14" s="36"/>
      <c r="Q14" s="36">
        <f t="shared" si="0"/>
        <v>23500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23500</v>
      </c>
      <c r="AE14" s="38">
        <v>23500</v>
      </c>
      <c r="AF14" s="39">
        <v>23500</v>
      </c>
    </row>
    <row r="15" spans="2:32" ht="12.75">
      <c r="B15" s="47"/>
      <c r="C15" s="47"/>
      <c r="D15" s="47"/>
      <c r="E15" s="47"/>
      <c r="F15" s="47"/>
      <c r="G15" s="47"/>
      <c r="H15" s="47"/>
      <c r="I15" s="47"/>
      <c r="J15" s="47"/>
      <c r="K15" s="3"/>
      <c r="L15" s="47"/>
      <c r="M15" s="47"/>
      <c r="N15" s="47"/>
      <c r="O15" s="47"/>
      <c r="P15" s="47"/>
      <c r="Q15" s="47"/>
      <c r="R15" s="3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2"/>
      <c r="AD15" s="47"/>
      <c r="AE15" s="47"/>
      <c r="AF15" s="47"/>
    </row>
  </sheetData>
  <sheetProtection/>
  <mergeCells count="30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D13:F13"/>
    <mergeCell ref="D14:F14"/>
    <mergeCell ref="AA7:AA8"/>
    <mergeCell ref="AB7:AB8"/>
    <mergeCell ref="D9:F9"/>
    <mergeCell ref="D10:F10"/>
    <mergeCell ref="D11:F11"/>
    <mergeCell ref="D12:F12"/>
    <mergeCell ref="U7:U8"/>
    <mergeCell ref="V7:V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8515625" style="0" customWidth="1"/>
    <col min="9" max="9" width="8.7109375" style="0" customWidth="1"/>
    <col min="10" max="10" width="9.8515625" style="0" customWidth="1"/>
    <col min="11" max="11" width="0.85546875" style="0" customWidth="1"/>
    <col min="12" max="12" width="0" style="0" hidden="1" customWidth="1"/>
    <col min="13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127</v>
      </c>
    </row>
    <row r="2" ht="15.75">
      <c r="B2" s="1" t="s">
        <v>62</v>
      </c>
    </row>
    <row r="4" spans="2:32" ht="12.75">
      <c r="B4" s="99"/>
      <c r="C4" s="99"/>
      <c r="D4" s="99"/>
      <c r="E4" s="99"/>
      <c r="F4" s="9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99"/>
      <c r="C5" s="99"/>
      <c r="D5" s="99"/>
      <c r="E5" s="99"/>
      <c r="F5" s="99"/>
      <c r="G5" s="9" t="s">
        <v>1</v>
      </c>
      <c r="H5" s="10" t="s">
        <v>1</v>
      </c>
      <c r="I5" s="10"/>
      <c r="J5" s="11" t="s">
        <v>2</v>
      </c>
      <c r="K5" s="12"/>
      <c r="L5" s="100" t="s">
        <v>3</v>
      </c>
      <c r="M5" s="100"/>
      <c r="N5" s="100"/>
      <c r="O5" s="100"/>
      <c r="P5" s="100"/>
      <c r="Q5" s="100"/>
      <c r="R5" s="12"/>
      <c r="S5" s="100" t="s">
        <v>4</v>
      </c>
      <c r="T5" s="100"/>
      <c r="U5" s="100"/>
      <c r="V5" s="100"/>
      <c r="W5" s="100"/>
      <c r="X5" s="100"/>
      <c r="Y5" s="100"/>
      <c r="Z5" s="100"/>
      <c r="AA5" s="100"/>
      <c r="AB5" s="100"/>
      <c r="AC5" s="13"/>
      <c r="AD5" s="14"/>
      <c r="AE5" s="15"/>
      <c r="AF5" s="16"/>
    </row>
    <row r="6" spans="2:32" ht="12.75">
      <c r="B6" s="101"/>
      <c r="C6" s="102"/>
      <c r="D6" s="102" t="s">
        <v>5</v>
      </c>
      <c r="E6" s="103"/>
      <c r="F6" s="10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0"/>
      <c r="M6" s="100"/>
      <c r="N6" s="100"/>
      <c r="O6" s="100"/>
      <c r="P6" s="100"/>
      <c r="Q6" s="100"/>
      <c r="R6" s="12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3"/>
      <c r="AD6" s="14" t="s">
        <v>7</v>
      </c>
      <c r="AE6" s="15" t="s">
        <v>7</v>
      </c>
      <c r="AF6" s="16" t="s">
        <v>7</v>
      </c>
    </row>
    <row r="7" spans="2:32" ht="12.75">
      <c r="B7" s="101"/>
      <c r="C7" s="102"/>
      <c r="D7" s="102"/>
      <c r="E7" s="103"/>
      <c r="F7" s="10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97" t="s">
        <v>9</v>
      </c>
      <c r="M7" s="97" t="s">
        <v>11</v>
      </c>
      <c r="N7" s="97" t="s">
        <v>12</v>
      </c>
      <c r="O7" s="97" t="s">
        <v>13</v>
      </c>
      <c r="P7" s="97" t="s">
        <v>14</v>
      </c>
      <c r="Q7" s="97" t="s">
        <v>15</v>
      </c>
      <c r="R7" s="12"/>
      <c r="S7" s="97" t="s">
        <v>10</v>
      </c>
      <c r="T7" s="97" t="s">
        <v>16</v>
      </c>
      <c r="U7" s="97" t="s">
        <v>17</v>
      </c>
      <c r="V7" s="97" t="s">
        <v>18</v>
      </c>
      <c r="W7" s="97" t="s">
        <v>19</v>
      </c>
      <c r="X7" s="97" t="s">
        <v>20</v>
      </c>
      <c r="Y7" s="97" t="s">
        <v>21</v>
      </c>
      <c r="Z7" s="97" t="s">
        <v>22</v>
      </c>
      <c r="AA7" s="97" t="s">
        <v>23</v>
      </c>
      <c r="AB7" s="9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1"/>
      <c r="C8" s="102"/>
      <c r="D8" s="102"/>
      <c r="E8" s="103"/>
      <c r="F8" s="104"/>
      <c r="G8" s="17">
        <v>2016</v>
      </c>
      <c r="H8" s="18">
        <v>2017</v>
      </c>
      <c r="I8" s="18">
        <v>2018</v>
      </c>
      <c r="J8" s="19">
        <v>2018</v>
      </c>
      <c r="K8" s="12"/>
      <c r="L8" s="97"/>
      <c r="M8" s="97"/>
      <c r="N8" s="97"/>
      <c r="O8" s="97"/>
      <c r="P8" s="97"/>
      <c r="Q8" s="97"/>
      <c r="R8" s="12"/>
      <c r="S8" s="97"/>
      <c r="T8" s="97"/>
      <c r="U8" s="97"/>
      <c r="V8" s="97"/>
      <c r="W8" s="97"/>
      <c r="X8" s="97"/>
      <c r="Y8" s="97"/>
      <c r="Z8" s="97"/>
      <c r="AA8" s="97"/>
      <c r="AB8" s="97"/>
      <c r="AC8" s="13"/>
      <c r="AD8" s="20">
        <v>2019</v>
      </c>
      <c r="AE8" s="21">
        <v>2020</v>
      </c>
      <c r="AF8" s="22">
        <v>2021</v>
      </c>
    </row>
    <row r="9" spans="2:32" ht="12.75">
      <c r="B9" s="23">
        <v>1</v>
      </c>
      <c r="C9" s="24">
        <v>7</v>
      </c>
      <c r="D9" s="98" t="s">
        <v>63</v>
      </c>
      <c r="E9" s="98"/>
      <c r="F9" s="98"/>
      <c r="G9" s="25">
        <v>17432</v>
      </c>
      <c r="H9" s="25">
        <v>35522</v>
      </c>
      <c r="I9" s="25">
        <v>14900</v>
      </c>
      <c r="J9" s="26">
        <v>33371</v>
      </c>
      <c r="K9" s="27"/>
      <c r="L9" s="28"/>
      <c r="M9" s="28">
        <v>91</v>
      </c>
      <c r="N9" s="28">
        <v>15830</v>
      </c>
      <c r="O9" s="28"/>
      <c r="P9" s="28"/>
      <c r="Q9" s="28">
        <f>SUM(L9:P9)</f>
        <v>15921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15921</v>
      </c>
      <c r="AE9" s="31">
        <v>15921</v>
      </c>
      <c r="AF9" s="32">
        <v>15921</v>
      </c>
    </row>
    <row r="10" spans="2:32" ht="12.75">
      <c r="B10" s="23">
        <v>2</v>
      </c>
      <c r="C10" s="33">
        <v>1</v>
      </c>
      <c r="D10" s="96" t="s">
        <v>64</v>
      </c>
      <c r="E10" s="96"/>
      <c r="F10" s="96"/>
      <c r="G10" s="34">
        <v>12689</v>
      </c>
      <c r="H10" s="34">
        <v>35423</v>
      </c>
      <c r="I10" s="34">
        <v>14900</v>
      </c>
      <c r="J10" s="35">
        <v>33371</v>
      </c>
      <c r="K10" s="27"/>
      <c r="L10" s="36"/>
      <c r="M10" s="36">
        <v>91</v>
      </c>
      <c r="N10" s="36">
        <v>15830</v>
      </c>
      <c r="O10" s="36"/>
      <c r="P10" s="36"/>
      <c r="Q10" s="36">
        <f>SUM(L10:P10)</f>
        <v>15921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15921</v>
      </c>
      <c r="AE10" s="38">
        <v>15921</v>
      </c>
      <c r="AF10" s="39">
        <v>15921</v>
      </c>
    </row>
    <row r="11" spans="2:32" ht="12.75">
      <c r="B11" s="23">
        <v>3</v>
      </c>
      <c r="C11" s="33">
        <v>2</v>
      </c>
      <c r="D11" s="96" t="s">
        <v>65</v>
      </c>
      <c r="E11" s="96"/>
      <c r="F11" s="96"/>
      <c r="G11" s="34">
        <v>4743</v>
      </c>
      <c r="H11" s="34">
        <v>99</v>
      </c>
      <c r="I11" s="34"/>
      <c r="J11" s="35"/>
      <c r="K11" s="27"/>
      <c r="L11" s="36"/>
      <c r="M11" s="36"/>
      <c r="N11" s="36"/>
      <c r="O11" s="36"/>
      <c r="P11" s="36"/>
      <c r="Q11" s="36">
        <f>SUM(L11:P11)</f>
        <v>0</v>
      </c>
      <c r="R11" s="27"/>
      <c r="S11" s="36"/>
      <c r="T11" s="36"/>
      <c r="U11" s="36"/>
      <c r="V11" s="36"/>
      <c r="W11" s="36"/>
      <c r="X11" s="36"/>
      <c r="Y11" s="36"/>
      <c r="Z11" s="36"/>
      <c r="AA11" s="36"/>
      <c r="AB11" s="36">
        <f>SUM(S11:AA11)</f>
        <v>0</v>
      </c>
      <c r="AC11" s="29"/>
      <c r="AD11" s="37">
        <f>Q11+AB11</f>
        <v>0</v>
      </c>
      <c r="AE11" s="38"/>
      <c r="AF11" s="39"/>
    </row>
    <row r="12" spans="2:32" ht="12.75">
      <c r="B12" s="47"/>
      <c r="C12" s="47"/>
      <c r="D12" s="47"/>
      <c r="E12" s="47"/>
      <c r="F12" s="47"/>
      <c r="G12" s="47"/>
      <c r="H12" s="47"/>
      <c r="I12" s="47"/>
      <c r="J12" s="47"/>
      <c r="K12" s="3"/>
      <c r="L12" s="47"/>
      <c r="M12" s="47"/>
      <c r="N12" s="47"/>
      <c r="O12" s="47"/>
      <c r="P12" s="47"/>
      <c r="Q12" s="47"/>
      <c r="R12" s="3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2"/>
      <c r="AD12" s="47"/>
      <c r="AE12" s="47"/>
      <c r="AF12" s="47"/>
    </row>
  </sheetData>
  <sheetProtection/>
  <mergeCells count="27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D11:F11"/>
    <mergeCell ref="U7:U8"/>
    <mergeCell ref="V7:V8"/>
    <mergeCell ref="W7:W8"/>
    <mergeCell ref="X7:X8"/>
    <mergeCell ref="Y7:Y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7109375" style="0" customWidth="1"/>
    <col min="11" max="11" width="0.85546875" style="0" customWidth="1"/>
    <col min="12" max="12" width="0" style="0" hidden="1" customWidth="1"/>
    <col min="13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3" width="0" style="0" hidden="1" customWidth="1"/>
    <col min="24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127</v>
      </c>
    </row>
    <row r="2" ht="15.75">
      <c r="B2" s="1" t="s">
        <v>66</v>
      </c>
    </row>
    <row r="4" spans="2:32" ht="12.75">
      <c r="B4" s="99"/>
      <c r="C4" s="99"/>
      <c r="D4" s="99"/>
      <c r="E4" s="99"/>
      <c r="F4" s="9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99"/>
      <c r="C5" s="99"/>
      <c r="D5" s="99"/>
      <c r="E5" s="99"/>
      <c r="F5" s="99"/>
      <c r="G5" s="9" t="s">
        <v>1</v>
      </c>
      <c r="H5" s="10" t="s">
        <v>1</v>
      </c>
      <c r="I5" s="10"/>
      <c r="J5" s="11" t="s">
        <v>2</v>
      </c>
      <c r="K5" s="12"/>
      <c r="L5" s="100" t="s">
        <v>3</v>
      </c>
      <c r="M5" s="100"/>
      <c r="N5" s="100"/>
      <c r="O5" s="100"/>
      <c r="P5" s="100"/>
      <c r="Q5" s="100"/>
      <c r="R5" s="12"/>
      <c r="S5" s="100" t="s">
        <v>4</v>
      </c>
      <c r="T5" s="100"/>
      <c r="U5" s="100"/>
      <c r="V5" s="100"/>
      <c r="W5" s="100"/>
      <c r="X5" s="100"/>
      <c r="Y5" s="100"/>
      <c r="Z5" s="100"/>
      <c r="AA5" s="100"/>
      <c r="AB5" s="100"/>
      <c r="AC5" s="13"/>
      <c r="AD5" s="14"/>
      <c r="AE5" s="15"/>
      <c r="AF5" s="16"/>
    </row>
    <row r="6" spans="2:32" ht="12.75">
      <c r="B6" s="101"/>
      <c r="C6" s="102"/>
      <c r="D6" s="102" t="s">
        <v>5</v>
      </c>
      <c r="E6" s="103"/>
      <c r="F6" s="10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0"/>
      <c r="M6" s="100"/>
      <c r="N6" s="100"/>
      <c r="O6" s="100"/>
      <c r="P6" s="100"/>
      <c r="Q6" s="100"/>
      <c r="R6" s="12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3"/>
      <c r="AD6" s="14" t="s">
        <v>7</v>
      </c>
      <c r="AE6" s="15" t="s">
        <v>7</v>
      </c>
      <c r="AF6" s="16" t="s">
        <v>7</v>
      </c>
    </row>
    <row r="7" spans="2:32" ht="12.75">
      <c r="B7" s="101"/>
      <c r="C7" s="102"/>
      <c r="D7" s="102"/>
      <c r="E7" s="103"/>
      <c r="F7" s="10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97" t="s">
        <v>9</v>
      </c>
      <c r="M7" s="97" t="s">
        <v>11</v>
      </c>
      <c r="N7" s="97" t="s">
        <v>12</v>
      </c>
      <c r="O7" s="97" t="s">
        <v>13</v>
      </c>
      <c r="P7" s="97" t="s">
        <v>14</v>
      </c>
      <c r="Q7" s="97" t="s">
        <v>15</v>
      </c>
      <c r="R7" s="12"/>
      <c r="S7" s="97" t="s">
        <v>10</v>
      </c>
      <c r="T7" s="97" t="s">
        <v>16</v>
      </c>
      <c r="U7" s="97" t="s">
        <v>17</v>
      </c>
      <c r="V7" s="97" t="s">
        <v>18</v>
      </c>
      <c r="W7" s="97" t="s">
        <v>19</v>
      </c>
      <c r="X7" s="97" t="s">
        <v>20</v>
      </c>
      <c r="Y7" s="97" t="s">
        <v>21</v>
      </c>
      <c r="Z7" s="97" t="s">
        <v>22</v>
      </c>
      <c r="AA7" s="97" t="s">
        <v>23</v>
      </c>
      <c r="AB7" s="9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1"/>
      <c r="C8" s="102"/>
      <c r="D8" s="102"/>
      <c r="E8" s="103"/>
      <c r="F8" s="104"/>
      <c r="G8" s="17">
        <v>2016</v>
      </c>
      <c r="H8" s="18">
        <v>2017</v>
      </c>
      <c r="I8" s="18">
        <v>2018</v>
      </c>
      <c r="J8" s="19">
        <v>2018</v>
      </c>
      <c r="K8" s="12"/>
      <c r="L8" s="97"/>
      <c r="M8" s="97"/>
      <c r="N8" s="97"/>
      <c r="O8" s="97"/>
      <c r="P8" s="97"/>
      <c r="Q8" s="97"/>
      <c r="R8" s="12"/>
      <c r="S8" s="97"/>
      <c r="T8" s="97"/>
      <c r="U8" s="97"/>
      <c r="V8" s="97"/>
      <c r="W8" s="97"/>
      <c r="X8" s="97"/>
      <c r="Y8" s="97"/>
      <c r="Z8" s="97"/>
      <c r="AA8" s="97"/>
      <c r="AB8" s="97"/>
      <c r="AC8" s="13"/>
      <c r="AD8" s="20">
        <v>2019</v>
      </c>
      <c r="AE8" s="21">
        <v>2020</v>
      </c>
      <c r="AF8" s="22">
        <v>2021</v>
      </c>
    </row>
    <row r="9" spans="2:32" ht="12.75">
      <c r="B9" s="23">
        <v>1</v>
      </c>
      <c r="C9" s="24">
        <v>8</v>
      </c>
      <c r="D9" s="98" t="s">
        <v>67</v>
      </c>
      <c r="E9" s="98"/>
      <c r="F9" s="98"/>
      <c r="G9" s="25">
        <v>32193</v>
      </c>
      <c r="H9" s="25">
        <v>30513</v>
      </c>
      <c r="I9" s="25">
        <v>47675</v>
      </c>
      <c r="J9" s="26">
        <v>47159</v>
      </c>
      <c r="K9" s="27"/>
      <c r="L9" s="28"/>
      <c r="M9" s="28">
        <v>358</v>
      </c>
      <c r="N9" s="28">
        <v>31530</v>
      </c>
      <c r="O9" s="28"/>
      <c r="P9" s="28"/>
      <c r="Q9" s="28">
        <f>SUM(L9:P9)</f>
        <v>31888</v>
      </c>
      <c r="R9" s="27"/>
      <c r="S9" s="28"/>
      <c r="T9" s="28"/>
      <c r="U9" s="28"/>
      <c r="V9" s="28"/>
      <c r="W9" s="28"/>
      <c r="X9" s="28">
        <v>15000</v>
      </c>
      <c r="Y9" s="28"/>
      <c r="Z9" s="28"/>
      <c r="AA9" s="28"/>
      <c r="AB9" s="28">
        <f>SUM(S9:AA9)</f>
        <v>15000</v>
      </c>
      <c r="AC9" s="29"/>
      <c r="AD9" s="30">
        <f>Q9+AB9</f>
        <v>46888</v>
      </c>
      <c r="AE9" s="31">
        <v>31888</v>
      </c>
      <c r="AF9" s="32">
        <v>31888</v>
      </c>
    </row>
    <row r="10" spans="2:32" ht="12.75">
      <c r="B10" s="23">
        <v>2</v>
      </c>
      <c r="C10" s="33">
        <v>1</v>
      </c>
      <c r="D10" s="96" t="s">
        <v>68</v>
      </c>
      <c r="E10" s="96"/>
      <c r="F10" s="96"/>
      <c r="G10" s="34">
        <v>28642</v>
      </c>
      <c r="H10" s="34">
        <v>27817</v>
      </c>
      <c r="I10" s="34">
        <v>33375</v>
      </c>
      <c r="J10" s="35">
        <v>40943</v>
      </c>
      <c r="K10" s="27"/>
      <c r="L10" s="36"/>
      <c r="M10" s="36">
        <v>275</v>
      </c>
      <c r="N10" s="36">
        <v>26300</v>
      </c>
      <c r="O10" s="36"/>
      <c r="P10" s="36"/>
      <c r="Q10" s="36">
        <f>SUM(L10:P10)</f>
        <v>26575</v>
      </c>
      <c r="R10" s="27"/>
      <c r="S10" s="36"/>
      <c r="T10" s="36"/>
      <c r="U10" s="36"/>
      <c r="V10" s="36"/>
      <c r="W10" s="36"/>
      <c r="X10" s="36">
        <v>15000</v>
      </c>
      <c r="Y10" s="36"/>
      <c r="Z10" s="36"/>
      <c r="AA10" s="36"/>
      <c r="AB10" s="36">
        <f>SUM(S10:AA10)</f>
        <v>15000</v>
      </c>
      <c r="AC10" s="29"/>
      <c r="AD10" s="37">
        <f>Q10+AB10</f>
        <v>41575</v>
      </c>
      <c r="AE10" s="38">
        <v>26575</v>
      </c>
      <c r="AF10" s="39">
        <v>26575</v>
      </c>
    </row>
    <row r="11" spans="2:32" ht="12.75">
      <c r="B11" s="23">
        <v>3</v>
      </c>
      <c r="C11" s="33">
        <v>2</v>
      </c>
      <c r="D11" s="96" t="s">
        <v>69</v>
      </c>
      <c r="E11" s="96"/>
      <c r="F11" s="96"/>
      <c r="G11" s="34">
        <v>3551</v>
      </c>
      <c r="H11" s="34">
        <v>2696</v>
      </c>
      <c r="I11" s="34">
        <v>4300</v>
      </c>
      <c r="J11" s="35">
        <v>6216</v>
      </c>
      <c r="K11" s="27"/>
      <c r="L11" s="36"/>
      <c r="M11" s="36">
        <v>83</v>
      </c>
      <c r="N11" s="36">
        <v>5230</v>
      </c>
      <c r="O11" s="36"/>
      <c r="P11" s="36"/>
      <c r="Q11" s="36">
        <f>SUM(L11:P11)</f>
        <v>5313</v>
      </c>
      <c r="R11" s="27"/>
      <c r="S11" s="36"/>
      <c r="T11" s="36"/>
      <c r="U11" s="36"/>
      <c r="V11" s="36"/>
      <c r="W11" s="36"/>
      <c r="X11" s="36"/>
      <c r="Y11" s="36"/>
      <c r="Z11" s="36"/>
      <c r="AA11" s="36"/>
      <c r="AB11" s="36">
        <f>SUM(S11:AA11)</f>
        <v>0</v>
      </c>
      <c r="AC11" s="29"/>
      <c r="AD11" s="37">
        <f>Q11+AB11</f>
        <v>5313</v>
      </c>
      <c r="AE11" s="38">
        <v>5313</v>
      </c>
      <c r="AF11" s="39">
        <v>5313</v>
      </c>
    </row>
    <row r="12" spans="2:32" ht="12.75">
      <c r="B12" s="23">
        <v>4</v>
      </c>
      <c r="C12" s="33">
        <v>3</v>
      </c>
      <c r="D12" s="96" t="s">
        <v>70</v>
      </c>
      <c r="E12" s="96"/>
      <c r="F12" s="96"/>
      <c r="G12" s="34"/>
      <c r="H12" s="34"/>
      <c r="I12" s="34"/>
      <c r="J12" s="35"/>
      <c r="K12" s="27"/>
      <c r="L12" s="36"/>
      <c r="M12" s="36"/>
      <c r="N12" s="36"/>
      <c r="O12" s="36"/>
      <c r="P12" s="36"/>
      <c r="Q12" s="36">
        <f>SUM(L12:P12)</f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>SUM(S12:AA12)</f>
        <v>0</v>
      </c>
      <c r="AC12" s="29"/>
      <c r="AD12" s="37">
        <f>Q12+AB12</f>
        <v>0</v>
      </c>
      <c r="AE12" s="38"/>
      <c r="AF12" s="39"/>
    </row>
    <row r="13" spans="2:32" ht="12.75">
      <c r="B13" s="23">
        <v>5</v>
      </c>
      <c r="C13" s="33">
        <v>4</v>
      </c>
      <c r="D13" s="96" t="s">
        <v>71</v>
      </c>
      <c r="E13" s="96"/>
      <c r="F13" s="96"/>
      <c r="G13" s="34"/>
      <c r="H13" s="34"/>
      <c r="I13" s="34">
        <v>10000</v>
      </c>
      <c r="J13" s="35"/>
      <c r="K13" s="27"/>
      <c r="L13" s="36"/>
      <c r="M13" s="36"/>
      <c r="N13" s="36"/>
      <c r="O13" s="36"/>
      <c r="P13" s="36"/>
      <c r="Q13" s="36">
        <f>SUM(L13:P13)</f>
        <v>0</v>
      </c>
      <c r="R13" s="27"/>
      <c r="S13" s="36"/>
      <c r="T13" s="36"/>
      <c r="U13" s="36"/>
      <c r="V13" s="36"/>
      <c r="W13" s="36"/>
      <c r="X13" s="36"/>
      <c r="Y13" s="36"/>
      <c r="Z13" s="36"/>
      <c r="AA13" s="36"/>
      <c r="AB13" s="36">
        <f>SUM(S13:AA13)</f>
        <v>0</v>
      </c>
      <c r="AC13" s="29"/>
      <c r="AD13" s="37">
        <f>Q13+AB13</f>
        <v>0</v>
      </c>
      <c r="AE13" s="38"/>
      <c r="AF13" s="39"/>
    </row>
    <row r="14" spans="2:32" ht="12.75">
      <c r="B14" s="47"/>
      <c r="C14" s="47"/>
      <c r="D14" s="47"/>
      <c r="E14" s="47"/>
      <c r="F14" s="47"/>
      <c r="G14" s="47"/>
      <c r="H14" s="47"/>
      <c r="I14" s="47"/>
      <c r="J14" s="47"/>
      <c r="K14" s="3"/>
      <c r="L14" s="47"/>
      <c r="M14" s="47"/>
      <c r="N14" s="47"/>
      <c r="O14" s="47"/>
      <c r="P14" s="47"/>
      <c r="Q14" s="47"/>
      <c r="R14" s="3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2"/>
      <c r="AD14" s="47"/>
      <c r="AE14" s="47"/>
      <c r="AF14" s="47"/>
    </row>
  </sheetData>
  <sheetProtection/>
  <mergeCells count="29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D13:F13"/>
    <mergeCell ref="AA7:AA8"/>
    <mergeCell ref="AB7:AB8"/>
    <mergeCell ref="D9:F9"/>
    <mergeCell ref="D10:F10"/>
    <mergeCell ref="D11:F11"/>
    <mergeCell ref="D12:F12"/>
    <mergeCell ref="U7:U8"/>
    <mergeCell ref="V7:V8"/>
    <mergeCell ref="W7:W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8515625" style="0" customWidth="1"/>
    <col min="8" max="8" width="9.7109375" style="0" customWidth="1"/>
    <col min="9" max="9" width="8.7109375" style="0" customWidth="1"/>
    <col min="10" max="10" width="9.7109375" style="0" customWidth="1"/>
    <col min="11" max="11" width="0.85546875" style="0" customWidth="1"/>
    <col min="12" max="12" width="0" style="0" hidden="1" customWidth="1"/>
    <col min="13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3" width="0" style="0" hidden="1" customWidth="1"/>
    <col min="24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127</v>
      </c>
    </row>
    <row r="2" ht="15.75">
      <c r="B2" s="1" t="s">
        <v>72</v>
      </c>
    </row>
    <row r="4" spans="2:32" ht="12.75">
      <c r="B4" s="99"/>
      <c r="C4" s="99"/>
      <c r="D4" s="99"/>
      <c r="E4" s="99"/>
      <c r="F4" s="9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99"/>
      <c r="C5" s="99"/>
      <c r="D5" s="99"/>
      <c r="E5" s="99"/>
      <c r="F5" s="99"/>
      <c r="G5" s="9" t="s">
        <v>1</v>
      </c>
      <c r="H5" s="10" t="s">
        <v>1</v>
      </c>
      <c r="I5" s="10"/>
      <c r="J5" s="11" t="s">
        <v>2</v>
      </c>
      <c r="K5" s="12"/>
      <c r="L5" s="100" t="s">
        <v>3</v>
      </c>
      <c r="M5" s="100"/>
      <c r="N5" s="100"/>
      <c r="O5" s="100"/>
      <c r="P5" s="100"/>
      <c r="Q5" s="100"/>
      <c r="R5" s="12"/>
      <c r="S5" s="100" t="s">
        <v>4</v>
      </c>
      <c r="T5" s="100"/>
      <c r="U5" s="100"/>
      <c r="V5" s="100"/>
      <c r="W5" s="100"/>
      <c r="X5" s="100"/>
      <c r="Y5" s="100"/>
      <c r="Z5" s="100"/>
      <c r="AA5" s="100"/>
      <c r="AB5" s="100"/>
      <c r="AC5" s="13"/>
      <c r="AD5" s="14"/>
      <c r="AE5" s="15"/>
      <c r="AF5" s="16"/>
    </row>
    <row r="6" spans="2:32" ht="12.75">
      <c r="B6" s="101"/>
      <c r="C6" s="102"/>
      <c r="D6" s="102" t="s">
        <v>5</v>
      </c>
      <c r="E6" s="103"/>
      <c r="F6" s="10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0"/>
      <c r="M6" s="100"/>
      <c r="N6" s="100"/>
      <c r="O6" s="100"/>
      <c r="P6" s="100"/>
      <c r="Q6" s="100"/>
      <c r="R6" s="12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3"/>
      <c r="AD6" s="14" t="s">
        <v>7</v>
      </c>
      <c r="AE6" s="15" t="s">
        <v>7</v>
      </c>
      <c r="AF6" s="16" t="s">
        <v>7</v>
      </c>
    </row>
    <row r="7" spans="2:32" ht="12.75">
      <c r="B7" s="101"/>
      <c r="C7" s="102"/>
      <c r="D7" s="102"/>
      <c r="E7" s="103"/>
      <c r="F7" s="10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97" t="s">
        <v>9</v>
      </c>
      <c r="M7" s="97" t="s">
        <v>11</v>
      </c>
      <c r="N7" s="97" t="s">
        <v>12</v>
      </c>
      <c r="O7" s="97" t="s">
        <v>13</v>
      </c>
      <c r="P7" s="97" t="s">
        <v>14</v>
      </c>
      <c r="Q7" s="97" t="s">
        <v>15</v>
      </c>
      <c r="R7" s="12"/>
      <c r="S7" s="97" t="s">
        <v>10</v>
      </c>
      <c r="T7" s="97" t="s">
        <v>16</v>
      </c>
      <c r="U7" s="97" t="s">
        <v>17</v>
      </c>
      <c r="V7" s="97" t="s">
        <v>18</v>
      </c>
      <c r="W7" s="97" t="s">
        <v>19</v>
      </c>
      <c r="X7" s="97" t="s">
        <v>20</v>
      </c>
      <c r="Y7" s="97" t="s">
        <v>21</v>
      </c>
      <c r="Z7" s="97" t="s">
        <v>22</v>
      </c>
      <c r="AA7" s="97" t="s">
        <v>23</v>
      </c>
      <c r="AB7" s="9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1"/>
      <c r="C8" s="102"/>
      <c r="D8" s="102"/>
      <c r="E8" s="103"/>
      <c r="F8" s="104"/>
      <c r="G8" s="17">
        <v>2016</v>
      </c>
      <c r="H8" s="18">
        <v>2017</v>
      </c>
      <c r="I8" s="18">
        <v>2018</v>
      </c>
      <c r="J8" s="19">
        <v>2018</v>
      </c>
      <c r="K8" s="12"/>
      <c r="L8" s="97"/>
      <c r="M8" s="97"/>
      <c r="N8" s="97"/>
      <c r="O8" s="97"/>
      <c r="P8" s="97"/>
      <c r="Q8" s="97"/>
      <c r="R8" s="12"/>
      <c r="S8" s="97"/>
      <c r="T8" s="97"/>
      <c r="U8" s="97"/>
      <c r="V8" s="97"/>
      <c r="W8" s="97"/>
      <c r="X8" s="97"/>
      <c r="Y8" s="97"/>
      <c r="Z8" s="97"/>
      <c r="AA8" s="97"/>
      <c r="AB8" s="97"/>
      <c r="AC8" s="13"/>
      <c r="AD8" s="20">
        <v>2019</v>
      </c>
      <c r="AE8" s="21">
        <v>2020</v>
      </c>
      <c r="AF8" s="22">
        <v>2021</v>
      </c>
    </row>
    <row r="9" spans="2:32" ht="12.75">
      <c r="B9" s="23">
        <v>1</v>
      </c>
      <c r="C9" s="24">
        <v>9</v>
      </c>
      <c r="D9" s="98" t="s">
        <v>73</v>
      </c>
      <c r="E9" s="98"/>
      <c r="F9" s="98"/>
      <c r="G9" s="25">
        <v>41676</v>
      </c>
      <c r="H9" s="25">
        <v>15623</v>
      </c>
      <c r="I9" s="25">
        <v>9415</v>
      </c>
      <c r="J9" s="26">
        <v>77915</v>
      </c>
      <c r="K9" s="27"/>
      <c r="L9" s="28"/>
      <c r="M9" s="28">
        <v>205</v>
      </c>
      <c r="N9" s="28">
        <v>9130</v>
      </c>
      <c r="O9" s="28"/>
      <c r="P9" s="28"/>
      <c r="Q9" s="28">
        <f>SUM(L9:P9)</f>
        <v>9335</v>
      </c>
      <c r="R9" s="27"/>
      <c r="S9" s="28"/>
      <c r="T9" s="28"/>
      <c r="U9" s="28"/>
      <c r="V9" s="28"/>
      <c r="W9" s="28"/>
      <c r="X9" s="28">
        <v>60500</v>
      </c>
      <c r="Y9" s="28"/>
      <c r="Z9" s="28"/>
      <c r="AA9" s="28"/>
      <c r="AB9" s="28">
        <f>SUM(S9:AA9)</f>
        <v>60500</v>
      </c>
      <c r="AC9" s="29"/>
      <c r="AD9" s="30">
        <f>Q9+AB9</f>
        <v>69835</v>
      </c>
      <c r="AE9" s="31">
        <v>9335</v>
      </c>
      <c r="AF9" s="32">
        <v>9335</v>
      </c>
    </row>
    <row r="10" spans="2:32" ht="12.75">
      <c r="B10" s="23">
        <v>2</v>
      </c>
      <c r="C10" s="33">
        <v>1</v>
      </c>
      <c r="D10" s="96" t="s">
        <v>74</v>
      </c>
      <c r="E10" s="96"/>
      <c r="F10" s="96"/>
      <c r="G10" s="34">
        <v>41505</v>
      </c>
      <c r="H10" s="34">
        <v>15327</v>
      </c>
      <c r="I10" s="34">
        <v>9165</v>
      </c>
      <c r="J10" s="35">
        <v>77665</v>
      </c>
      <c r="K10" s="27"/>
      <c r="L10" s="36"/>
      <c r="M10" s="36">
        <v>205</v>
      </c>
      <c r="N10" s="36">
        <v>8880</v>
      </c>
      <c r="O10" s="36"/>
      <c r="P10" s="36"/>
      <c r="Q10" s="36">
        <f>SUM(L10:P10)</f>
        <v>9085</v>
      </c>
      <c r="R10" s="27"/>
      <c r="S10" s="36"/>
      <c r="T10" s="36"/>
      <c r="U10" s="36"/>
      <c r="V10" s="36"/>
      <c r="W10" s="36"/>
      <c r="X10" s="36">
        <v>60500</v>
      </c>
      <c r="Y10" s="36"/>
      <c r="Z10" s="36"/>
      <c r="AA10" s="36"/>
      <c r="AB10" s="36">
        <f>SUM(S10:AA10)</f>
        <v>60500</v>
      </c>
      <c r="AC10" s="29"/>
      <c r="AD10" s="37">
        <f>Q10+AB10</f>
        <v>69585</v>
      </c>
      <c r="AE10" s="38">
        <v>9085</v>
      </c>
      <c r="AF10" s="39">
        <v>9085</v>
      </c>
    </row>
    <row r="11" spans="2:32" ht="12.75">
      <c r="B11" s="23">
        <v>3</v>
      </c>
      <c r="C11" s="33">
        <v>2</v>
      </c>
      <c r="D11" s="96" t="s">
        <v>75</v>
      </c>
      <c r="E11" s="96"/>
      <c r="F11" s="96"/>
      <c r="G11" s="34">
        <v>38</v>
      </c>
      <c r="H11" s="34">
        <v>162</v>
      </c>
      <c r="I11" s="34"/>
      <c r="J11" s="35"/>
      <c r="K11" s="27"/>
      <c r="L11" s="36"/>
      <c r="M11" s="36"/>
      <c r="N11" s="36"/>
      <c r="O11" s="36"/>
      <c r="P11" s="36"/>
      <c r="Q11" s="36">
        <f>SUM(L11:P11)</f>
        <v>0</v>
      </c>
      <c r="R11" s="27"/>
      <c r="S11" s="36"/>
      <c r="T11" s="36"/>
      <c r="U11" s="36"/>
      <c r="V11" s="36"/>
      <c r="W11" s="36"/>
      <c r="X11" s="36"/>
      <c r="Y11" s="36"/>
      <c r="Z11" s="36"/>
      <c r="AA11" s="36"/>
      <c r="AB11" s="36">
        <f>SUM(S11:AA11)</f>
        <v>0</v>
      </c>
      <c r="AC11" s="29"/>
      <c r="AD11" s="37">
        <f>Q11+AB11</f>
        <v>0</v>
      </c>
      <c r="AE11" s="38"/>
      <c r="AF11" s="39"/>
    </row>
    <row r="12" spans="2:32" ht="12.75">
      <c r="B12" s="23">
        <v>4</v>
      </c>
      <c r="C12" s="33">
        <v>3</v>
      </c>
      <c r="D12" s="96" t="s">
        <v>76</v>
      </c>
      <c r="E12" s="96"/>
      <c r="F12" s="96"/>
      <c r="G12" s="34">
        <v>133</v>
      </c>
      <c r="H12" s="34">
        <v>134</v>
      </c>
      <c r="I12" s="34">
        <v>250</v>
      </c>
      <c r="J12" s="35">
        <v>250</v>
      </c>
      <c r="K12" s="27"/>
      <c r="L12" s="36"/>
      <c r="M12" s="36"/>
      <c r="N12" s="36">
        <v>250</v>
      </c>
      <c r="O12" s="36"/>
      <c r="P12" s="36"/>
      <c r="Q12" s="36">
        <f>SUM(L12:P12)</f>
        <v>250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>SUM(S12:AA12)</f>
        <v>0</v>
      </c>
      <c r="AC12" s="29"/>
      <c r="AD12" s="37">
        <f>Q12+AB12</f>
        <v>250</v>
      </c>
      <c r="AE12" s="38">
        <v>250</v>
      </c>
      <c r="AF12" s="39">
        <v>250</v>
      </c>
    </row>
    <row r="13" spans="2:32" ht="12.75">
      <c r="B13" s="47"/>
      <c r="C13" s="47"/>
      <c r="D13" s="47"/>
      <c r="E13" s="47"/>
      <c r="F13" s="47"/>
      <c r="G13" s="47"/>
      <c r="H13" s="47"/>
      <c r="I13" s="47"/>
      <c r="J13" s="47"/>
      <c r="K13" s="3"/>
      <c r="L13" s="47"/>
      <c r="M13" s="47"/>
      <c r="N13" s="47"/>
      <c r="O13" s="47"/>
      <c r="P13" s="47"/>
      <c r="Q13" s="47"/>
      <c r="R13" s="3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2"/>
      <c r="AD13" s="47"/>
      <c r="AE13" s="47"/>
      <c r="AF13" s="47"/>
    </row>
  </sheetData>
  <sheetProtection/>
  <mergeCells count="28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D11:F11"/>
    <mergeCell ref="D12:F12"/>
    <mergeCell ref="U7:U8"/>
    <mergeCell ref="V7:V8"/>
    <mergeCell ref="W7:W8"/>
    <mergeCell ref="X7:X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LIPOVSKA Zuzana</dc:creator>
  <cp:keywords/>
  <dc:description/>
  <cp:lastModifiedBy>LIPOVSKA Zuzana</cp:lastModifiedBy>
  <dcterms:created xsi:type="dcterms:W3CDTF">2018-12-17T08:31:08Z</dcterms:created>
  <dcterms:modified xsi:type="dcterms:W3CDTF">2018-12-17T08:47:52Z</dcterms:modified>
  <cp:category/>
  <cp:version/>
  <cp:contentType/>
  <cp:contentStatus/>
</cp:coreProperties>
</file>